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k Lestly\Synology\Home\webové stránky\uloženo na web\rozpečet obce\rozpočet obce 2026\"/>
    </mc:Choice>
  </mc:AlternateContent>
  <xr:revisionPtr revIDLastSave="0" documentId="13_ncr:1_{B80D9037-69B9-4C91-B5FE-48C9D77AD6D8}" xr6:coauthVersionLast="47" xr6:coauthVersionMax="47" xr10:uidLastSave="{00000000-0000-0000-0000-000000000000}"/>
  <bookViews>
    <workbookView xWindow="-120" yWindow="-120" windowWidth="29040" windowHeight="15720" xr2:uid="{BBDE13AD-2905-406A-A182-4F6D431024D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5" i="1" l="1"/>
  <c r="C207" i="1" s="1"/>
  <c r="C203" i="1"/>
  <c r="C201" i="1"/>
  <c r="C199" i="1"/>
  <c r="C194" i="1"/>
  <c r="C192" i="1"/>
  <c r="C190" i="1"/>
  <c r="C188" i="1"/>
  <c r="C183" i="1"/>
  <c r="C139" i="1"/>
  <c r="C133" i="1"/>
  <c r="C128" i="1"/>
  <c r="C120" i="1"/>
  <c r="C111" i="1"/>
  <c r="C109" i="1"/>
  <c r="C105" i="1"/>
  <c r="C103" i="1"/>
  <c r="C100" i="1"/>
  <c r="C98" i="1"/>
  <c r="C95" i="1"/>
  <c r="C90" i="1"/>
  <c r="C85" i="1"/>
  <c r="C83" i="1"/>
  <c r="C79" i="1"/>
  <c r="C77" i="1"/>
  <c r="C59" i="1"/>
  <c r="C48" i="1"/>
  <c r="C46" i="1"/>
  <c r="C43" i="1"/>
  <c r="C38" i="1"/>
  <c r="C36" i="1"/>
  <c r="C31" i="1"/>
  <c r="C16" i="1"/>
  <c r="C14" i="1"/>
  <c r="C12" i="1"/>
  <c r="C6" i="1"/>
</calcChain>
</file>

<file path=xl/sharedStrings.xml><?xml version="1.0" encoding="utf-8"?>
<sst xmlns="http://schemas.openxmlformats.org/spreadsheetml/2006/main" count="357" uniqueCount="310">
  <si>
    <t>Rozpočet obce Otice na rok 2026</t>
  </si>
  <si>
    <t>výdaje</t>
  </si>
  <si>
    <t>název položky</t>
  </si>
  <si>
    <t>Schválený rozpočet</t>
  </si>
  <si>
    <t>kap./položka</t>
  </si>
  <si>
    <t>na r. 2026</t>
  </si>
  <si>
    <t>1031/5139</t>
  </si>
  <si>
    <t>Nákup materiálu (stromky, postřiky, kůly)</t>
  </si>
  <si>
    <t>1031/5169</t>
  </si>
  <si>
    <t>Nákup ostatních služeb</t>
  </si>
  <si>
    <t xml:space="preserve">Pěstební činnost </t>
  </si>
  <si>
    <t>2212/5139</t>
  </si>
  <si>
    <t>Nákup materiálu</t>
  </si>
  <si>
    <t>2212/5169</t>
  </si>
  <si>
    <t>Nákup služeb</t>
  </si>
  <si>
    <t>2212/5171</t>
  </si>
  <si>
    <t>Opravy a udržování</t>
  </si>
  <si>
    <t xml:space="preserve">2212/6130  </t>
  </si>
  <si>
    <t>Výkup pozemků pod komunikace od občanů</t>
  </si>
  <si>
    <t>2212/6121</t>
  </si>
  <si>
    <t>Rekonstrukce plochy před starou poštou</t>
  </si>
  <si>
    <t>Silnice</t>
  </si>
  <si>
    <t>2221/5193</t>
  </si>
  <si>
    <t>Výdaje na dopravní obslužnost</t>
  </si>
  <si>
    <t>Provoz veřejné silniční dopravy-  MDP Opava</t>
  </si>
  <si>
    <t>2294/5329</t>
  </si>
  <si>
    <t>Provoz veřejné drážní dopravy-Hvoz.expres</t>
  </si>
  <si>
    <t>2321/5132</t>
  </si>
  <si>
    <t>Ochranné pomůcky</t>
  </si>
  <si>
    <t>2321/5137</t>
  </si>
  <si>
    <t>Drobný dlouhodobý majetek</t>
  </si>
  <si>
    <t xml:space="preserve">2321/5139 </t>
  </si>
  <si>
    <t>2321/5151</t>
  </si>
  <si>
    <t>Voda</t>
  </si>
  <si>
    <t>2321/5154</t>
  </si>
  <si>
    <t xml:space="preserve">Elektrická energie </t>
  </si>
  <si>
    <t xml:space="preserve">2321/5156    </t>
  </si>
  <si>
    <t>Nákup PHM(agregát, Škoda, Hyundai)</t>
  </si>
  <si>
    <t xml:space="preserve">2321/5162 </t>
  </si>
  <si>
    <t>Telefonní poplatky</t>
  </si>
  <si>
    <t>2321/5166</t>
  </si>
  <si>
    <t>Konzultační služby</t>
  </si>
  <si>
    <t>2321/5167</t>
  </si>
  <si>
    <t>Školení</t>
  </si>
  <si>
    <t>2321/5169</t>
  </si>
  <si>
    <t>Nákup služeb /odvoz kalů z  ČOV</t>
  </si>
  <si>
    <t>2321/5171</t>
  </si>
  <si>
    <t xml:space="preserve">Opravy a udržování  </t>
  </si>
  <si>
    <t>2321/5909</t>
  </si>
  <si>
    <t>Ostatní neinvest.výdaje jinde nezařazené</t>
  </si>
  <si>
    <t>2321/6121</t>
  </si>
  <si>
    <t>Stavby - kanalizace Rybníčky</t>
  </si>
  <si>
    <t>2321/6123</t>
  </si>
  <si>
    <t>Pořízení vozidla pro servisní služby</t>
  </si>
  <si>
    <t>Odvádění a čistění odpadních vod - ČOV</t>
  </si>
  <si>
    <t>3113/5331</t>
  </si>
  <si>
    <t>Neinv. příspěvek ZŠ a MŠ Otice  p.o.</t>
  </si>
  <si>
    <t>3113/5336</t>
  </si>
  <si>
    <r>
      <rPr>
        <sz val="14"/>
        <rFont val="Calibri"/>
        <family val="2"/>
        <charset val="238"/>
      </rPr>
      <t>*</t>
    </r>
    <r>
      <rPr>
        <sz val="14"/>
        <rFont val="Calibri"/>
        <family val="2"/>
        <charset val="238"/>
        <scheme val="minor"/>
      </rPr>
      <t xml:space="preserve">příspěvek na provoz 2 170 000,- </t>
    </r>
  </si>
  <si>
    <r>
      <rPr>
        <sz val="14"/>
        <rFont val="Calibri"/>
        <family val="2"/>
        <charset val="238"/>
      </rPr>
      <t>*</t>
    </r>
    <r>
      <rPr>
        <sz val="14"/>
        <rFont val="Calibri"/>
        <family val="2"/>
        <charset val="238"/>
        <scheme val="minor"/>
      </rPr>
      <t>platy nepedagogů 2 151 000,-  (včetně odvodů)</t>
    </r>
  </si>
  <si>
    <t>3113/5166</t>
  </si>
  <si>
    <t xml:space="preserve">*Škol.jídelna Slavkov 1 405 000,- </t>
  </si>
  <si>
    <t>Základní školy</t>
  </si>
  <si>
    <t>3314/5136</t>
  </si>
  <si>
    <t>Nákup knih</t>
  </si>
  <si>
    <t>Knihovnictví</t>
  </si>
  <si>
    <t>3319/5175</t>
  </si>
  <si>
    <t>Pohoštění</t>
  </si>
  <si>
    <t>3319/5166</t>
  </si>
  <si>
    <t>Poradenské služby KC Otice</t>
  </si>
  <si>
    <t>3319/5169</t>
  </si>
  <si>
    <t>Přednášky KC Otice</t>
  </si>
  <si>
    <t>Ostatní záležitosti kultury (KC Otice)</t>
  </si>
  <si>
    <t>3349/5169</t>
  </si>
  <si>
    <t>Nákup služeb - vydání zpravodaje</t>
  </si>
  <si>
    <t>3349/5138</t>
  </si>
  <si>
    <t>Kalendář</t>
  </si>
  <si>
    <t>Ost. záležitosti sdělovacích prostředků</t>
  </si>
  <si>
    <t>3391/5169</t>
  </si>
  <si>
    <t xml:space="preserve">Nákup služeb - </t>
  </si>
  <si>
    <t>Mezinárodní spolupráce v kultuře</t>
  </si>
  <si>
    <t>3392/5132</t>
  </si>
  <si>
    <t>3392/5137</t>
  </si>
  <si>
    <t>Nákup DHIM</t>
  </si>
  <si>
    <t>3392/5139</t>
  </si>
  <si>
    <t>3392/5151</t>
  </si>
  <si>
    <t>3392/5153</t>
  </si>
  <si>
    <t>Plyn odběrné místo č. 0790185408</t>
  </si>
  <si>
    <t xml:space="preserve">3392/5154 </t>
  </si>
  <si>
    <t>Elektrická energie, odběr.místo č.: 0001932468</t>
  </si>
  <si>
    <t xml:space="preserve">3392/5169 </t>
  </si>
  <si>
    <t xml:space="preserve">Nákup ostatních služeb </t>
  </si>
  <si>
    <t xml:space="preserve">3392/5171 </t>
  </si>
  <si>
    <t>3392/5162</t>
  </si>
  <si>
    <t>Služby el.komunikací-telefony</t>
  </si>
  <si>
    <t>3392/6122</t>
  </si>
  <si>
    <t>Stroje, přístroje a zařízení (nad 80 000)</t>
  </si>
  <si>
    <t>Zájmová mčinnost v kultuře - Kulturní dům</t>
  </si>
  <si>
    <t>3399/5139</t>
  </si>
  <si>
    <t>podnikatelé a spolky</t>
  </si>
  <si>
    <t xml:space="preserve">turnaj starých pánů ve fotbale </t>
  </si>
  <si>
    <t>setkání rady se seniory</t>
  </si>
  <si>
    <t>Dětský den+maškarní ples</t>
  </si>
  <si>
    <t xml:space="preserve">Ples  </t>
  </si>
  <si>
    <t>Karmaš</t>
  </si>
  <si>
    <t>OZS</t>
  </si>
  <si>
    <t>advent</t>
  </si>
  <si>
    <t>otvírání hasičárny</t>
  </si>
  <si>
    <t xml:space="preserve">3399/5169 </t>
  </si>
  <si>
    <t xml:space="preserve">Nákup služeb-Karmaš </t>
  </si>
  <si>
    <t>3399/ 5169</t>
  </si>
  <si>
    <t xml:space="preserve">Ples </t>
  </si>
  <si>
    <t>dětský den+maškarní ples</t>
  </si>
  <si>
    <t>3399/5194</t>
  </si>
  <si>
    <t>Věcné dary - jubilanti</t>
  </si>
  <si>
    <t>3399/5492</t>
  </si>
  <si>
    <t xml:space="preserve">Dary obyvatelstvu - fin. dar - vítání obč., školáci </t>
  </si>
  <si>
    <t>Ostatní záležitosti kultury</t>
  </si>
  <si>
    <t>3419/5222</t>
  </si>
  <si>
    <t>Neinvestiční transféry  - dotace TJ Otice</t>
  </si>
  <si>
    <t>Ostatní sportovní činnost</t>
  </si>
  <si>
    <t>3429/5222</t>
  </si>
  <si>
    <t>Neinvestiční transfér - dotace ost. složkám</t>
  </si>
  <si>
    <t>Ostatní zájmová činnost</t>
  </si>
  <si>
    <t>3613/5199</t>
  </si>
  <si>
    <t xml:space="preserve">Ostatní výdaje - pošta </t>
  </si>
  <si>
    <t>Nebytové hospodářství</t>
  </si>
  <si>
    <t>3631/5139</t>
  </si>
  <si>
    <t>3631/5154</t>
  </si>
  <si>
    <r>
      <t xml:space="preserve">Elektrická energie, od.místo č.: </t>
    </r>
    <r>
      <rPr>
        <sz val="8"/>
        <rFont val="Calibri"/>
        <family val="2"/>
        <charset val="238"/>
        <scheme val="minor"/>
      </rPr>
      <t>1932476, 1932478,1932462</t>
    </r>
  </si>
  <si>
    <t>3631/5169</t>
  </si>
  <si>
    <t>Nákup služeb (výměna vodičů 2026)</t>
  </si>
  <si>
    <t>3631/6121</t>
  </si>
  <si>
    <t>Budovy,haly,stavby</t>
  </si>
  <si>
    <t>Veřejné osvětlení</t>
  </si>
  <si>
    <t>3632/5137</t>
  </si>
  <si>
    <t xml:space="preserve">3632/5151 </t>
  </si>
  <si>
    <t>3632/5154</t>
  </si>
  <si>
    <t>Elektrická energie, odběrné místo č.: 1932466</t>
  </si>
  <si>
    <t>3632/5171</t>
  </si>
  <si>
    <t>Opravy a udržování (včetně opravy vodovodní přípojky a WC)</t>
  </si>
  <si>
    <t>Pohřebnictví</t>
  </si>
  <si>
    <t>3722/5169</t>
  </si>
  <si>
    <t>Nákup služeb - svoz komunálního odpadu</t>
  </si>
  <si>
    <t>3722/5199</t>
  </si>
  <si>
    <t xml:space="preserve">Nákup ost. služeb </t>
  </si>
  <si>
    <t>Sběr a svoz komunálního odpadu</t>
  </si>
  <si>
    <t>3724/5169</t>
  </si>
  <si>
    <t>Nákup služeb - svoz a likvidace odpadu</t>
  </si>
  <si>
    <t>Nebezpečný odpad</t>
  </si>
  <si>
    <t>3725/5139</t>
  </si>
  <si>
    <t>Nákup materiálu - pytle na separ.odpad</t>
  </si>
  <si>
    <t>3725/5169</t>
  </si>
  <si>
    <t>Nákup služeb - svoz a separace odpadu</t>
  </si>
  <si>
    <t>Využívání a zneškodňování ost. odpadů</t>
  </si>
  <si>
    <t>4319/5499</t>
  </si>
  <si>
    <t>Příspěvek na obědy při dovážce obědů důchod.</t>
  </si>
  <si>
    <t>Ostatní dávky povahy sociální</t>
  </si>
  <si>
    <t>5213/5132</t>
  </si>
  <si>
    <t>5213/5169</t>
  </si>
  <si>
    <t>5213/5139</t>
  </si>
  <si>
    <t>Nákup materiálu j.n.</t>
  </si>
  <si>
    <t>Krizová opatření</t>
  </si>
  <si>
    <t>5279/5901</t>
  </si>
  <si>
    <t>rezerva</t>
  </si>
  <si>
    <t>Záležitosti krizového řízení</t>
  </si>
  <si>
    <t>5512/5137</t>
  </si>
  <si>
    <t>5512/5139</t>
  </si>
  <si>
    <t>5512/5156</t>
  </si>
  <si>
    <t>Nákup PHM</t>
  </si>
  <si>
    <t>5512/5163</t>
  </si>
  <si>
    <t>Pojištění zásahové jednotky</t>
  </si>
  <si>
    <t>5512/5167</t>
  </si>
  <si>
    <t>5512/5169</t>
  </si>
  <si>
    <t xml:space="preserve">5512/5171 </t>
  </si>
  <si>
    <t>5512/5021</t>
  </si>
  <si>
    <t>Odměny (DPP)</t>
  </si>
  <si>
    <t>JSDHO</t>
  </si>
  <si>
    <t>6112/5023</t>
  </si>
  <si>
    <t>Odměny zastupitelů</t>
  </si>
  <si>
    <t>6112/5011</t>
  </si>
  <si>
    <t>Sociální + zdravotní pojištění - zastupitelé</t>
  </si>
  <si>
    <t>6112/5031</t>
  </si>
  <si>
    <t>Sociální pojištění - obec</t>
  </si>
  <si>
    <t>6112/5032</t>
  </si>
  <si>
    <t>Zdravotní pojištění - obec</t>
  </si>
  <si>
    <t>6112/5194</t>
  </si>
  <si>
    <t>Věcné dary  - fond starosty</t>
  </si>
  <si>
    <t>6112/5175</t>
  </si>
  <si>
    <t>Reprefond starosty</t>
  </si>
  <si>
    <t>6112/5173</t>
  </si>
  <si>
    <t>Cestovné</t>
  </si>
  <si>
    <t>Zastupitelstvo obce</t>
  </si>
  <si>
    <t>6114/5021</t>
  </si>
  <si>
    <t>Ostatní osobní výdaje</t>
  </si>
  <si>
    <t>6114/5133</t>
  </si>
  <si>
    <t>Léky a zdravotnický materiál</t>
  </si>
  <si>
    <t>6114/5139</t>
  </si>
  <si>
    <t>6114/5164</t>
  </si>
  <si>
    <t>Nájemné PC</t>
  </si>
  <si>
    <t>Volby do parlamentu ČR</t>
  </si>
  <si>
    <t>6115/5021</t>
  </si>
  <si>
    <t>6115/5133</t>
  </si>
  <si>
    <t>6115/5139</t>
  </si>
  <si>
    <t>6115/5164</t>
  </si>
  <si>
    <t>Volby do zastupitelstev ÚSC</t>
  </si>
  <si>
    <t>6171/5011</t>
  </si>
  <si>
    <t>Platy zaměstnanců</t>
  </si>
  <si>
    <t>6171/5021</t>
  </si>
  <si>
    <t>Ostatní osobní výdaje  - DPP</t>
  </si>
  <si>
    <t>6171/5031</t>
  </si>
  <si>
    <t>Sociální pojištění</t>
  </si>
  <si>
    <t>6171/5032</t>
  </si>
  <si>
    <t>Zdravotní pojištění</t>
  </si>
  <si>
    <t>6171/5041</t>
  </si>
  <si>
    <t>Odměny za užití duš.vlastnictví (OSA)</t>
  </si>
  <si>
    <t>6171/5132</t>
  </si>
  <si>
    <t>6171/5136</t>
  </si>
  <si>
    <t>Knihy, tisk</t>
  </si>
  <si>
    <t>6171/5137</t>
  </si>
  <si>
    <t>6171/5138</t>
  </si>
  <si>
    <t>Zboží - reklamní předměty</t>
  </si>
  <si>
    <t>6171/5139</t>
  </si>
  <si>
    <t>6171/5151</t>
  </si>
  <si>
    <t>6171/5153</t>
  </si>
  <si>
    <t>Plyn</t>
  </si>
  <si>
    <t>6171/5154</t>
  </si>
  <si>
    <t>Elektrická energie</t>
  </si>
  <si>
    <t>odběrné místo č.:0001932464/sokolovna</t>
  </si>
  <si>
    <t>odběrné místo č.: 1000117436/kuželna</t>
  </si>
  <si>
    <t>odběrné místo č.: 0001932468/OÚ a dílny</t>
  </si>
  <si>
    <t>odběrné místo č: 0001932470/ čp. 82</t>
  </si>
  <si>
    <t>6171/5156</t>
  </si>
  <si>
    <t>6171/5161</t>
  </si>
  <si>
    <t>Služby pošt</t>
  </si>
  <si>
    <t>6171/5162</t>
  </si>
  <si>
    <t>Služby telekomunikací</t>
  </si>
  <si>
    <t xml:space="preserve">6171/5163 </t>
  </si>
  <si>
    <t>Služby peněžních ústavů - pojistné, poplatky</t>
  </si>
  <si>
    <t>6171/5164</t>
  </si>
  <si>
    <t>Nájemné - hřiště TJ</t>
  </si>
  <si>
    <t xml:space="preserve">6171/5166 </t>
  </si>
  <si>
    <t>6171/5167</t>
  </si>
  <si>
    <t>6171/5168</t>
  </si>
  <si>
    <t>Zprac.dat a služby související s PC /servis/</t>
  </si>
  <si>
    <t>6171/5169</t>
  </si>
  <si>
    <t>Nákup služeb (včetně stravenek)</t>
  </si>
  <si>
    <t>6171/5171</t>
  </si>
  <si>
    <t>6171/5173</t>
  </si>
  <si>
    <t>6171/5175</t>
  </si>
  <si>
    <t>Pohoštění, pitný režim zaměstnanci</t>
  </si>
  <si>
    <t>6171/5194</t>
  </si>
  <si>
    <t xml:space="preserve">Věcné dary  </t>
  </si>
  <si>
    <t>6171/5229</t>
  </si>
  <si>
    <t>Transféry ost. Org.- MAS, SMO, SPOV,Silesia, Ener.</t>
  </si>
  <si>
    <t>6171/5329</t>
  </si>
  <si>
    <t>Ost. neinv. Transféry - Mr. Hvozdnice</t>
  </si>
  <si>
    <t xml:space="preserve">6171/5191 </t>
  </si>
  <si>
    <t>Odstupné a sankce</t>
  </si>
  <si>
    <t>6171/5362</t>
  </si>
  <si>
    <t>Platby daní a poplatků státnímu rozpočtu</t>
  </si>
  <si>
    <t>6171/5365</t>
  </si>
  <si>
    <t>Platby daní a popl. krajům, obcím a st.fondům</t>
  </si>
  <si>
    <t>6171/5424</t>
  </si>
  <si>
    <t>Náhrady mezd v době nemoci</t>
  </si>
  <si>
    <t>6171/5492</t>
  </si>
  <si>
    <t>Dary obyvatelstvu  - fin dary obyvatelstvu</t>
  </si>
  <si>
    <t>6171/5499</t>
  </si>
  <si>
    <t>Ost. Neinvestiční transf. Obyvatelstvu</t>
  </si>
  <si>
    <t>6171/6111</t>
  </si>
  <si>
    <t>Nehmotný majetek - programové vybavení ZŠ</t>
  </si>
  <si>
    <t>6171/6119</t>
  </si>
  <si>
    <t>Dlouhodobý nehmotný majetek - pro ZŠ</t>
  </si>
  <si>
    <t>6171/6121</t>
  </si>
  <si>
    <t xml:space="preserve">Budovy,haly,stavby </t>
  </si>
  <si>
    <t>6171/6122</t>
  </si>
  <si>
    <t>Nákup strojů, přístrojů a zařízení</t>
  </si>
  <si>
    <t>6171/6130</t>
  </si>
  <si>
    <t>Pozemky (odkup)</t>
  </si>
  <si>
    <t>Všeobecná vnitřní správa</t>
  </si>
  <si>
    <t>6221/5194</t>
  </si>
  <si>
    <t>Výdaje na věcné dary</t>
  </si>
  <si>
    <t>6221/5221</t>
  </si>
  <si>
    <t>Neinv.transfery ústavům a obecně prosp.spol.</t>
  </si>
  <si>
    <t>6221/5229</t>
  </si>
  <si>
    <t>Ost.neinv.transfery nezisk.a podob.osobám</t>
  </si>
  <si>
    <t>6221/5492</t>
  </si>
  <si>
    <t>Dary fyzickým osobám</t>
  </si>
  <si>
    <t>Humanitární zahraniční pomoc přímá</t>
  </si>
  <si>
    <t>6402/5364</t>
  </si>
  <si>
    <t>Vratky transférů - dotace na volby</t>
  </si>
  <si>
    <t>Finanční vypořádání minulých let</t>
  </si>
  <si>
    <t>6409/5179</t>
  </si>
  <si>
    <t>Ostatní nákupy</t>
  </si>
  <si>
    <t>Ostatní činnosti</t>
  </si>
  <si>
    <t>6399/5362</t>
  </si>
  <si>
    <t>Platby daní a poplatků  SR - DPH</t>
  </si>
  <si>
    <t>Ostatní finanční operace</t>
  </si>
  <si>
    <t>Projektové krytí</t>
  </si>
  <si>
    <t xml:space="preserve">Přejhled investic </t>
  </si>
  <si>
    <t>Stavby - kanalizace Rybníčky(TDI, KS, bez dotace)</t>
  </si>
  <si>
    <t xml:space="preserve">Projektové krytí </t>
  </si>
  <si>
    <t>6320/5163</t>
  </si>
  <si>
    <t>Pojištění funkčně nespecifikované</t>
  </si>
  <si>
    <t xml:space="preserve">splátka úvěru Jessica III až do částky </t>
  </si>
  <si>
    <t>Dlouhodobé přijaté půjčené prostředky</t>
  </si>
  <si>
    <t>6409/5901</t>
  </si>
  <si>
    <t>Rezerva rozpočtu</t>
  </si>
  <si>
    <t>REZERVA</t>
  </si>
  <si>
    <t>VÝDAJE 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</si>
</sst>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4"/>
      <color theme="4" tint="-0.249977111117893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5C9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6" xfId="0" applyFont="1" applyFill="1" applyBorder="1"/>
    <xf numFmtId="0" fontId="6" fillId="2" borderId="6" xfId="0" applyFont="1" applyFill="1" applyBorder="1"/>
    <xf numFmtId="164" fontId="4" fillId="2" borderId="3" xfId="0" applyNumberFormat="1" applyFont="1" applyFill="1" applyBorder="1"/>
    <xf numFmtId="0" fontId="5" fillId="2" borderId="7" xfId="0" applyFont="1" applyFill="1" applyBorder="1"/>
    <xf numFmtId="0" fontId="6" fillId="2" borderId="7" xfId="0" applyFont="1" applyFill="1" applyBorder="1"/>
    <xf numFmtId="164" fontId="4" fillId="2" borderId="8" xfId="0" applyNumberFormat="1" applyFont="1" applyFill="1" applyBorder="1"/>
    <xf numFmtId="0" fontId="7" fillId="2" borderId="9" xfId="0" applyFont="1" applyFill="1" applyBorder="1"/>
    <xf numFmtId="164" fontId="8" fillId="2" borderId="5" xfId="0" applyNumberFormat="1" applyFont="1" applyFill="1" applyBorder="1"/>
    <xf numFmtId="0" fontId="5" fillId="3" borderId="6" xfId="0" applyFont="1" applyFill="1" applyBorder="1"/>
    <xf numFmtId="0" fontId="6" fillId="3" borderId="6" xfId="0" applyFont="1" applyFill="1" applyBorder="1"/>
    <xf numFmtId="164" fontId="4" fillId="3" borderId="3" xfId="0" applyNumberFormat="1" applyFont="1" applyFill="1" applyBorder="1"/>
    <xf numFmtId="0" fontId="5" fillId="3" borderId="10" xfId="0" applyFont="1" applyFill="1" applyBorder="1"/>
    <xf numFmtId="0" fontId="6" fillId="3" borderId="10" xfId="0" applyFont="1" applyFill="1" applyBorder="1"/>
    <xf numFmtId="164" fontId="4" fillId="3" borderId="8" xfId="0" applyNumberFormat="1" applyFont="1" applyFill="1" applyBorder="1"/>
    <xf numFmtId="0" fontId="5" fillId="3" borderId="11" xfId="0" applyFont="1" applyFill="1" applyBorder="1"/>
    <xf numFmtId="0" fontId="4" fillId="3" borderId="11" xfId="0" applyFont="1" applyFill="1" applyBorder="1"/>
    <xf numFmtId="0" fontId="7" fillId="3" borderId="9" xfId="0" applyFont="1" applyFill="1" applyBorder="1"/>
    <xf numFmtId="164" fontId="8" fillId="3" borderId="5" xfId="0" applyNumberFormat="1" applyFont="1" applyFill="1" applyBorder="1"/>
    <xf numFmtId="0" fontId="5" fillId="4" borderId="6" xfId="0" applyFont="1" applyFill="1" applyBorder="1"/>
    <xf numFmtId="0" fontId="6" fillId="4" borderId="6" xfId="0" applyFont="1" applyFill="1" applyBorder="1"/>
    <xf numFmtId="164" fontId="4" fillId="4" borderId="3" xfId="0" applyNumberFormat="1" applyFont="1" applyFill="1" applyBorder="1"/>
    <xf numFmtId="0" fontId="7" fillId="4" borderId="9" xfId="0" applyFont="1" applyFill="1" applyBorder="1"/>
    <xf numFmtId="164" fontId="8" fillId="4" borderId="5" xfId="0" applyNumberFormat="1" applyFont="1" applyFill="1" applyBorder="1"/>
    <xf numFmtId="0" fontId="5" fillId="5" borderId="6" xfId="0" applyFont="1" applyFill="1" applyBorder="1"/>
    <xf numFmtId="0" fontId="6" fillId="5" borderId="6" xfId="0" applyFont="1" applyFill="1" applyBorder="1"/>
    <xf numFmtId="164" fontId="4" fillId="5" borderId="3" xfId="0" applyNumberFormat="1" applyFont="1" applyFill="1" applyBorder="1"/>
    <xf numFmtId="0" fontId="5" fillId="5" borderId="10" xfId="0" applyFont="1" applyFill="1" applyBorder="1"/>
    <xf numFmtId="0" fontId="6" fillId="5" borderId="10" xfId="0" applyFont="1" applyFill="1" applyBorder="1"/>
    <xf numFmtId="164" fontId="4" fillId="5" borderId="8" xfId="0" applyNumberFormat="1" applyFont="1" applyFill="1" applyBorder="1"/>
    <xf numFmtId="0" fontId="5" fillId="5" borderId="11" xfId="0" applyFont="1" applyFill="1" applyBorder="1"/>
    <xf numFmtId="0" fontId="6" fillId="5" borderId="11" xfId="0" applyFont="1" applyFill="1" applyBorder="1"/>
    <xf numFmtId="0" fontId="7" fillId="5" borderId="9" xfId="0" applyFont="1" applyFill="1" applyBorder="1"/>
    <xf numFmtId="164" fontId="8" fillId="5" borderId="5" xfId="0" applyNumberFormat="1" applyFont="1" applyFill="1" applyBorder="1"/>
    <xf numFmtId="0" fontId="5" fillId="6" borderId="6" xfId="0" applyFont="1" applyFill="1" applyBorder="1"/>
    <xf numFmtId="0" fontId="6" fillId="6" borderId="12" xfId="0" applyFont="1" applyFill="1" applyBorder="1"/>
    <xf numFmtId="164" fontId="4" fillId="6" borderId="3" xfId="0" applyNumberFormat="1" applyFont="1" applyFill="1" applyBorder="1"/>
    <xf numFmtId="0" fontId="5" fillId="6" borderId="13" xfId="0" applyFont="1" applyFill="1" applyBorder="1"/>
    <xf numFmtId="0" fontId="6" fillId="6" borderId="14" xfId="0" applyFont="1" applyFill="1" applyBorder="1"/>
    <xf numFmtId="164" fontId="4" fillId="6" borderId="15" xfId="0" applyNumberFormat="1" applyFont="1" applyFill="1" applyBorder="1"/>
    <xf numFmtId="0" fontId="5" fillId="6" borderId="0" xfId="0" applyFont="1" applyFill="1"/>
    <xf numFmtId="0" fontId="5" fillId="6" borderId="16" xfId="0" applyFont="1" applyFill="1" applyBorder="1"/>
    <xf numFmtId="0" fontId="9" fillId="6" borderId="14" xfId="0" applyFont="1" applyFill="1" applyBorder="1"/>
    <xf numFmtId="164" fontId="4" fillId="6" borderId="8" xfId="0" applyNumberFormat="1" applyFont="1" applyFill="1" applyBorder="1"/>
    <xf numFmtId="0" fontId="7" fillId="6" borderId="9" xfId="0" applyFont="1" applyFill="1" applyBorder="1"/>
    <xf numFmtId="0" fontId="7" fillId="6" borderId="17" xfId="0" applyFont="1" applyFill="1" applyBorder="1"/>
    <xf numFmtId="164" fontId="8" fillId="6" borderId="5" xfId="0" applyNumberFormat="1" applyFont="1" applyFill="1" applyBorder="1"/>
    <xf numFmtId="0" fontId="5" fillId="7" borderId="6" xfId="0" applyFont="1" applyFill="1" applyBorder="1"/>
    <xf numFmtId="0" fontId="6" fillId="7" borderId="6" xfId="0" applyFont="1" applyFill="1" applyBorder="1"/>
    <xf numFmtId="164" fontId="4" fillId="7" borderId="3" xfId="0" applyNumberFormat="1" applyFont="1" applyFill="1" applyBorder="1"/>
    <xf numFmtId="0" fontId="7" fillId="7" borderId="9" xfId="0" applyFont="1" applyFill="1" applyBorder="1"/>
    <xf numFmtId="164" fontId="8" fillId="7" borderId="5" xfId="0" applyNumberFormat="1" applyFont="1" applyFill="1" applyBorder="1"/>
    <xf numFmtId="0" fontId="2" fillId="8" borderId="6" xfId="0" applyFont="1" applyFill="1" applyBorder="1"/>
    <xf numFmtId="0" fontId="10" fillId="8" borderId="2" xfId="0" applyFont="1" applyFill="1" applyBorder="1"/>
    <xf numFmtId="164" fontId="10" fillId="8" borderId="3" xfId="0" applyNumberFormat="1" applyFont="1" applyFill="1" applyBorder="1"/>
    <xf numFmtId="0" fontId="2" fillId="8" borderId="10" xfId="0" applyFont="1" applyFill="1" applyBorder="1"/>
    <xf numFmtId="0" fontId="10" fillId="8" borderId="18" xfId="0" applyFont="1" applyFill="1" applyBorder="1"/>
    <xf numFmtId="164" fontId="10" fillId="8" borderId="15" xfId="0" applyNumberFormat="1" applyFont="1" applyFill="1" applyBorder="1"/>
    <xf numFmtId="0" fontId="10" fillId="8" borderId="19" xfId="0" applyFont="1" applyFill="1" applyBorder="1"/>
    <xf numFmtId="164" fontId="10" fillId="8" borderId="8" xfId="0" applyNumberFormat="1" applyFont="1" applyFill="1" applyBorder="1"/>
    <xf numFmtId="0" fontId="10" fillId="8" borderId="20" xfId="0" applyFont="1" applyFill="1" applyBorder="1"/>
    <xf numFmtId="164" fontId="10" fillId="8" borderId="21" xfId="0" applyNumberFormat="1" applyFont="1" applyFill="1" applyBorder="1"/>
    <xf numFmtId="0" fontId="7" fillId="8" borderId="9" xfId="0" applyFont="1" applyFill="1" applyBorder="1"/>
    <xf numFmtId="0" fontId="7" fillId="8" borderId="4" xfId="0" applyFont="1" applyFill="1" applyBorder="1"/>
    <xf numFmtId="164" fontId="8" fillId="8" borderId="5" xfId="0" applyNumberFormat="1" applyFont="1" applyFill="1" applyBorder="1"/>
    <xf numFmtId="0" fontId="5" fillId="9" borderId="6" xfId="0" applyFont="1" applyFill="1" applyBorder="1"/>
    <xf numFmtId="0" fontId="6" fillId="9" borderId="6" xfId="0" applyFont="1" applyFill="1" applyBorder="1"/>
    <xf numFmtId="164" fontId="4" fillId="9" borderId="3" xfId="0" applyNumberFormat="1" applyFont="1" applyFill="1" applyBorder="1"/>
    <xf numFmtId="0" fontId="5" fillId="9" borderId="16" xfId="0" applyFont="1" applyFill="1" applyBorder="1"/>
    <xf numFmtId="0" fontId="6" fillId="9" borderId="16" xfId="0" applyFont="1" applyFill="1" applyBorder="1"/>
    <xf numFmtId="164" fontId="4" fillId="9" borderId="8" xfId="0" applyNumberFormat="1" applyFont="1" applyFill="1" applyBorder="1"/>
    <xf numFmtId="0" fontId="7" fillId="9" borderId="9" xfId="0" applyFont="1" applyFill="1" applyBorder="1"/>
    <xf numFmtId="164" fontId="8" fillId="9" borderId="5" xfId="0" applyNumberFormat="1" applyFont="1" applyFill="1" applyBorder="1"/>
    <xf numFmtId="0" fontId="2" fillId="10" borderId="22" xfId="0" applyFont="1" applyFill="1" applyBorder="1"/>
    <xf numFmtId="0" fontId="10" fillId="10" borderId="22" xfId="0" applyFont="1" applyFill="1" applyBorder="1"/>
    <xf numFmtId="164" fontId="10" fillId="10" borderId="3" xfId="0" applyNumberFormat="1" applyFont="1" applyFill="1" applyBorder="1"/>
    <xf numFmtId="0" fontId="8" fillId="10" borderId="9" xfId="0" applyFont="1" applyFill="1" applyBorder="1"/>
    <xf numFmtId="0" fontId="7" fillId="10" borderId="9" xfId="0" applyFont="1" applyFill="1" applyBorder="1"/>
    <xf numFmtId="164" fontId="8" fillId="10" borderId="5" xfId="0" applyNumberFormat="1" applyFont="1" applyFill="1" applyBorder="1"/>
    <xf numFmtId="0" fontId="5" fillId="11" borderId="6" xfId="0" applyFont="1" applyFill="1" applyBorder="1"/>
    <xf numFmtId="0" fontId="6" fillId="11" borderId="6" xfId="0" applyFont="1" applyFill="1" applyBorder="1"/>
    <xf numFmtId="164" fontId="4" fillId="11" borderId="3" xfId="0" applyNumberFormat="1" applyFont="1" applyFill="1" applyBorder="1"/>
    <xf numFmtId="0" fontId="5" fillId="11" borderId="10" xfId="0" applyFont="1" applyFill="1" applyBorder="1"/>
    <xf numFmtId="0" fontId="6" fillId="11" borderId="10" xfId="0" applyFont="1" applyFill="1" applyBorder="1"/>
    <xf numFmtId="164" fontId="4" fillId="11" borderId="8" xfId="0" applyNumberFormat="1" applyFont="1" applyFill="1" applyBorder="1"/>
    <xf numFmtId="0" fontId="5" fillId="11" borderId="11" xfId="0" applyFont="1" applyFill="1" applyBorder="1"/>
    <xf numFmtId="0" fontId="6" fillId="11" borderId="11" xfId="0" applyFont="1" applyFill="1" applyBorder="1"/>
    <xf numFmtId="0" fontId="7" fillId="11" borderId="4" xfId="0" applyFont="1" applyFill="1" applyBorder="1"/>
    <xf numFmtId="0" fontId="7" fillId="11" borderId="5" xfId="0" applyFont="1" applyFill="1" applyBorder="1"/>
    <xf numFmtId="164" fontId="8" fillId="11" borderId="5" xfId="0" applyNumberFormat="1" applyFont="1" applyFill="1" applyBorder="1"/>
    <xf numFmtId="0" fontId="5" fillId="12" borderId="6" xfId="0" applyFont="1" applyFill="1" applyBorder="1"/>
    <xf numFmtId="0" fontId="6" fillId="12" borderId="2" xfId="0" applyFont="1" applyFill="1" applyBorder="1" applyAlignment="1">
      <alignment horizontal="left"/>
    </xf>
    <xf numFmtId="164" fontId="4" fillId="12" borderId="3" xfId="0" applyNumberFormat="1" applyFont="1" applyFill="1" applyBorder="1" applyAlignment="1">
      <alignment horizontal="right"/>
    </xf>
    <xf numFmtId="0" fontId="5" fillId="12" borderId="7" xfId="0" applyFont="1" applyFill="1" applyBorder="1"/>
    <xf numFmtId="0" fontId="6" fillId="12" borderId="18" xfId="0" applyFont="1" applyFill="1" applyBorder="1" applyAlignment="1">
      <alignment horizontal="left"/>
    </xf>
    <xf numFmtId="164" fontId="4" fillId="12" borderId="15" xfId="0" applyNumberFormat="1" applyFont="1" applyFill="1" applyBorder="1" applyAlignment="1">
      <alignment horizontal="right"/>
    </xf>
    <xf numFmtId="164" fontId="4" fillId="12" borderId="8" xfId="0" applyNumberFormat="1" applyFont="1" applyFill="1" applyBorder="1" applyAlignment="1">
      <alignment horizontal="right"/>
    </xf>
    <xf numFmtId="0" fontId="4" fillId="12" borderId="19" xfId="0" applyFont="1" applyFill="1" applyBorder="1" applyAlignment="1">
      <alignment horizontal="left"/>
    </xf>
    <xf numFmtId="0" fontId="5" fillId="12" borderId="10" xfId="0" applyFont="1" applyFill="1" applyBorder="1"/>
    <xf numFmtId="0" fontId="6" fillId="12" borderId="19" xfId="0" applyFont="1" applyFill="1" applyBorder="1" applyAlignment="1">
      <alignment horizontal="left"/>
    </xf>
    <xf numFmtId="0" fontId="2" fillId="12" borderId="10" xfId="0" applyFont="1" applyFill="1" applyBorder="1"/>
    <xf numFmtId="0" fontId="4" fillId="12" borderId="10" xfId="0" applyFont="1" applyFill="1" applyBorder="1" applyAlignment="1">
      <alignment horizontal="left"/>
    </xf>
    <xf numFmtId="0" fontId="6" fillId="12" borderId="10" xfId="0" applyFont="1" applyFill="1" applyBorder="1"/>
    <xf numFmtId="0" fontId="7" fillId="12" borderId="9" xfId="0" applyFont="1" applyFill="1" applyBorder="1"/>
    <xf numFmtId="164" fontId="8" fillId="12" borderId="5" xfId="0" applyNumberFormat="1" applyFont="1" applyFill="1" applyBorder="1" applyAlignment="1">
      <alignment horizontal="right"/>
    </xf>
    <xf numFmtId="0" fontId="5" fillId="13" borderId="6" xfId="0" applyFont="1" applyFill="1" applyBorder="1"/>
    <xf numFmtId="0" fontId="6" fillId="13" borderId="6" xfId="0" applyFont="1" applyFill="1" applyBorder="1"/>
    <xf numFmtId="164" fontId="4" fillId="13" borderId="3" xfId="0" applyNumberFormat="1" applyFont="1" applyFill="1" applyBorder="1" applyAlignment="1">
      <alignment horizontal="right"/>
    </xf>
    <xf numFmtId="0" fontId="7" fillId="13" borderId="9" xfId="0" applyFont="1" applyFill="1" applyBorder="1"/>
    <xf numFmtId="0" fontId="8" fillId="13" borderId="9" xfId="0" applyFont="1" applyFill="1" applyBorder="1"/>
    <xf numFmtId="164" fontId="8" fillId="13" borderId="5" xfId="0" applyNumberFormat="1" applyFont="1" applyFill="1" applyBorder="1" applyAlignment="1">
      <alignment horizontal="right"/>
    </xf>
    <xf numFmtId="164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14" borderId="6" xfId="0" applyFont="1" applyFill="1" applyBorder="1"/>
    <xf numFmtId="0" fontId="6" fillId="14" borderId="6" xfId="0" applyFont="1" applyFill="1" applyBorder="1"/>
    <xf numFmtId="164" fontId="4" fillId="14" borderId="23" xfId="0" applyNumberFormat="1" applyFont="1" applyFill="1" applyBorder="1" applyAlignment="1">
      <alignment horizontal="right"/>
    </xf>
    <xf numFmtId="0" fontId="7" fillId="14" borderId="9" xfId="0" applyFont="1" applyFill="1" applyBorder="1"/>
    <xf numFmtId="164" fontId="8" fillId="14" borderId="24" xfId="0" applyNumberFormat="1" applyFont="1" applyFill="1" applyBorder="1" applyAlignment="1">
      <alignment horizontal="right"/>
    </xf>
    <xf numFmtId="0" fontId="5" fillId="15" borderId="6" xfId="0" applyFont="1" applyFill="1" applyBorder="1"/>
    <xf numFmtId="0" fontId="6" fillId="15" borderId="6" xfId="0" applyFont="1" applyFill="1" applyBorder="1"/>
    <xf numFmtId="164" fontId="4" fillId="15" borderId="3" xfId="0" applyNumberFormat="1" applyFont="1" applyFill="1" applyBorder="1"/>
    <xf numFmtId="0" fontId="7" fillId="15" borderId="9" xfId="0" applyFont="1" applyFill="1" applyBorder="1"/>
    <xf numFmtId="164" fontId="8" fillId="15" borderId="5" xfId="0" applyNumberFormat="1" applyFont="1" applyFill="1" applyBorder="1"/>
    <xf numFmtId="0" fontId="5" fillId="16" borderId="6" xfId="0" applyFont="1" applyFill="1" applyBorder="1"/>
    <xf numFmtId="0" fontId="6" fillId="16" borderId="6" xfId="0" applyFont="1" applyFill="1" applyBorder="1"/>
    <xf numFmtId="164" fontId="4" fillId="16" borderId="3" xfId="0" applyNumberFormat="1" applyFont="1" applyFill="1" applyBorder="1"/>
    <xf numFmtId="0" fontId="5" fillId="16" borderId="10" xfId="0" applyFont="1" applyFill="1" applyBorder="1"/>
    <xf numFmtId="0" fontId="6" fillId="16" borderId="10" xfId="0" applyFont="1" applyFill="1" applyBorder="1"/>
    <xf numFmtId="164" fontId="4" fillId="16" borderId="8" xfId="0" applyNumberFormat="1" applyFont="1" applyFill="1" applyBorder="1"/>
    <xf numFmtId="0" fontId="7" fillId="16" borderId="9" xfId="0" applyFont="1" applyFill="1" applyBorder="1"/>
    <xf numFmtId="164" fontId="8" fillId="16" borderId="5" xfId="0" applyNumberFormat="1" applyFont="1" applyFill="1" applyBorder="1"/>
    <xf numFmtId="0" fontId="5" fillId="17" borderId="2" xfId="0" applyFont="1" applyFill="1" applyBorder="1"/>
    <xf numFmtId="0" fontId="6" fillId="17" borderId="25" xfId="0" applyFont="1" applyFill="1" applyBorder="1"/>
    <xf numFmtId="164" fontId="4" fillId="17" borderId="3" xfId="0" applyNumberFormat="1" applyFont="1" applyFill="1" applyBorder="1"/>
    <xf numFmtId="0" fontId="5" fillId="17" borderId="19" xfId="0" applyFont="1" applyFill="1" applyBorder="1"/>
    <xf numFmtId="0" fontId="6" fillId="17" borderId="26" xfId="0" applyFont="1" applyFill="1" applyBorder="1"/>
    <xf numFmtId="164" fontId="4" fillId="17" borderId="8" xfId="0" applyNumberFormat="1" applyFont="1" applyFill="1" applyBorder="1"/>
    <xf numFmtId="0" fontId="5" fillId="17" borderId="16" xfId="0" applyFont="1" applyFill="1" applyBorder="1"/>
    <xf numFmtId="0" fontId="6" fillId="17" borderId="19" xfId="0" applyFont="1" applyFill="1" applyBorder="1"/>
    <xf numFmtId="0" fontId="5" fillId="17" borderId="10" xfId="0" applyFont="1" applyFill="1" applyBorder="1"/>
    <xf numFmtId="0" fontId="7" fillId="17" borderId="9" xfId="0" applyFont="1" applyFill="1" applyBorder="1"/>
    <xf numFmtId="0" fontId="7" fillId="17" borderId="4" xfId="0" applyFont="1" applyFill="1" applyBorder="1"/>
    <xf numFmtId="164" fontId="8" fillId="17" borderId="5" xfId="0" applyNumberFormat="1" applyFont="1" applyFill="1" applyBorder="1"/>
    <xf numFmtId="0" fontId="5" fillId="18" borderId="6" xfId="0" applyFont="1" applyFill="1" applyBorder="1"/>
    <xf numFmtId="0" fontId="6" fillId="18" borderId="6" xfId="0" applyFont="1" applyFill="1" applyBorder="1"/>
    <xf numFmtId="164" fontId="4" fillId="18" borderId="3" xfId="0" applyNumberFormat="1" applyFont="1" applyFill="1" applyBorder="1"/>
    <xf numFmtId="0" fontId="5" fillId="18" borderId="10" xfId="0" applyFont="1" applyFill="1" applyBorder="1"/>
    <xf numFmtId="0" fontId="6" fillId="18" borderId="10" xfId="0" applyFont="1" applyFill="1" applyBorder="1"/>
    <xf numFmtId="164" fontId="4" fillId="18" borderId="8" xfId="0" applyNumberFormat="1" applyFont="1" applyFill="1" applyBorder="1"/>
    <xf numFmtId="0" fontId="7" fillId="18" borderId="9" xfId="0" applyFont="1" applyFill="1" applyBorder="1"/>
    <xf numFmtId="164" fontId="8" fillId="18" borderId="5" xfId="0" applyNumberFormat="1" applyFont="1" applyFill="1" applyBorder="1"/>
    <xf numFmtId="0" fontId="5" fillId="19" borderId="6" xfId="0" applyFont="1" applyFill="1" applyBorder="1"/>
    <xf numFmtId="0" fontId="6" fillId="19" borderId="6" xfId="0" applyFont="1" applyFill="1" applyBorder="1"/>
    <xf numFmtId="164" fontId="4" fillId="19" borderId="3" xfId="0" applyNumberFormat="1" applyFont="1" applyFill="1" applyBorder="1"/>
    <xf numFmtId="0" fontId="7" fillId="19" borderId="9" xfId="0" applyFont="1" applyFill="1" applyBorder="1"/>
    <xf numFmtId="164" fontId="8" fillId="19" borderId="5" xfId="0" applyNumberFormat="1" applyFont="1" applyFill="1" applyBorder="1"/>
    <xf numFmtId="0" fontId="5" fillId="20" borderId="6" xfId="0" applyFont="1" applyFill="1" applyBorder="1"/>
    <xf numFmtId="0" fontId="6" fillId="20" borderId="6" xfId="0" applyFont="1" applyFill="1" applyBorder="1"/>
    <xf numFmtId="164" fontId="4" fillId="20" borderId="3" xfId="0" applyNumberFormat="1" applyFont="1" applyFill="1" applyBorder="1"/>
    <xf numFmtId="0" fontId="5" fillId="20" borderId="10" xfId="0" applyFont="1" applyFill="1" applyBorder="1"/>
    <xf numFmtId="0" fontId="6" fillId="20" borderId="10" xfId="0" applyFont="1" applyFill="1" applyBorder="1"/>
    <xf numFmtId="164" fontId="4" fillId="20" borderId="8" xfId="0" applyNumberFormat="1" applyFont="1" applyFill="1" applyBorder="1"/>
    <xf numFmtId="0" fontId="7" fillId="20" borderId="9" xfId="0" applyFont="1" applyFill="1" applyBorder="1"/>
    <xf numFmtId="164" fontId="8" fillId="20" borderId="5" xfId="0" applyNumberFormat="1" applyFont="1" applyFill="1" applyBorder="1"/>
    <xf numFmtId="0" fontId="5" fillId="21" borderId="6" xfId="0" applyFont="1" applyFill="1" applyBorder="1"/>
    <xf numFmtId="0" fontId="6" fillId="21" borderId="6" xfId="0" applyFont="1" applyFill="1" applyBorder="1"/>
    <xf numFmtId="164" fontId="4" fillId="21" borderId="3" xfId="0" applyNumberFormat="1" applyFont="1" applyFill="1" applyBorder="1"/>
    <xf numFmtId="0" fontId="7" fillId="21" borderId="9" xfId="0" applyFont="1" applyFill="1" applyBorder="1"/>
    <xf numFmtId="164" fontId="8" fillId="21" borderId="5" xfId="0" applyNumberFormat="1" applyFont="1" applyFill="1" applyBorder="1"/>
    <xf numFmtId="0" fontId="6" fillId="22" borderId="2" xfId="0" applyFont="1" applyFill="1" applyBorder="1"/>
    <xf numFmtId="0" fontId="6" fillId="22" borderId="3" xfId="0" applyFont="1" applyFill="1" applyBorder="1"/>
    <xf numFmtId="164" fontId="6" fillId="22" borderId="3" xfId="0" applyNumberFormat="1" applyFont="1" applyFill="1" applyBorder="1"/>
    <xf numFmtId="0" fontId="6" fillId="22" borderId="18" xfId="0" applyFont="1" applyFill="1" applyBorder="1"/>
    <xf numFmtId="0" fontId="6" fillId="22" borderId="15" xfId="0" applyFont="1" applyFill="1" applyBorder="1"/>
    <xf numFmtId="164" fontId="6" fillId="22" borderId="15" xfId="0" applyNumberFormat="1" applyFont="1" applyFill="1" applyBorder="1"/>
    <xf numFmtId="0" fontId="6" fillId="22" borderId="19" xfId="0" applyFont="1" applyFill="1" applyBorder="1"/>
    <xf numFmtId="0" fontId="6" fillId="22" borderId="8" xfId="0" applyFont="1" applyFill="1" applyBorder="1"/>
    <xf numFmtId="164" fontId="6" fillId="22" borderId="8" xfId="0" applyNumberFormat="1" applyFont="1" applyFill="1" applyBorder="1"/>
    <xf numFmtId="0" fontId="8" fillId="22" borderId="8" xfId="0" applyFont="1" applyFill="1" applyBorder="1"/>
    <xf numFmtId="164" fontId="8" fillId="22" borderId="8" xfId="0" applyNumberFormat="1" applyFont="1" applyFill="1" applyBorder="1"/>
    <xf numFmtId="0" fontId="5" fillId="23" borderId="6" xfId="0" applyFont="1" applyFill="1" applyBorder="1"/>
    <xf numFmtId="0" fontId="6" fillId="23" borderId="6" xfId="0" applyFont="1" applyFill="1" applyBorder="1"/>
    <xf numFmtId="164" fontId="4" fillId="23" borderId="3" xfId="0" applyNumberFormat="1" applyFont="1" applyFill="1" applyBorder="1"/>
    <xf numFmtId="0" fontId="8" fillId="23" borderId="9" xfId="0" applyFont="1" applyFill="1" applyBorder="1"/>
    <xf numFmtId="164" fontId="8" fillId="23" borderId="5" xfId="0" applyNumberFormat="1" applyFont="1" applyFill="1" applyBorder="1"/>
    <xf numFmtId="0" fontId="5" fillId="24" borderId="6" xfId="0" applyFont="1" applyFill="1" applyBorder="1"/>
    <xf numFmtId="0" fontId="6" fillId="24" borderId="6" xfId="0" applyFont="1" applyFill="1" applyBorder="1"/>
    <xf numFmtId="164" fontId="4" fillId="24" borderId="3" xfId="0" applyNumberFormat="1" applyFont="1" applyFill="1" applyBorder="1"/>
    <xf numFmtId="0" fontId="5" fillId="24" borderId="10" xfId="0" applyFont="1" applyFill="1" applyBorder="1"/>
    <xf numFmtId="0" fontId="6" fillId="24" borderId="10" xfId="0" applyFont="1" applyFill="1" applyBorder="1"/>
    <xf numFmtId="164" fontId="4" fillId="24" borderId="8" xfId="0" applyNumberFormat="1" applyFont="1" applyFill="1" applyBorder="1"/>
    <xf numFmtId="0" fontId="7" fillId="24" borderId="4" xfId="0" applyFont="1" applyFill="1" applyBorder="1"/>
    <xf numFmtId="0" fontId="7" fillId="24" borderId="5" xfId="0" applyFont="1" applyFill="1" applyBorder="1"/>
    <xf numFmtId="164" fontId="8" fillId="24" borderId="5" xfId="0" applyNumberFormat="1" applyFont="1" applyFill="1" applyBorder="1"/>
    <xf numFmtId="0" fontId="5" fillId="0" borderId="2" xfId="0" applyFont="1" applyBorder="1"/>
    <xf numFmtId="0" fontId="6" fillId="0" borderId="3" xfId="0" applyFont="1" applyBorder="1"/>
    <xf numFmtId="164" fontId="6" fillId="0" borderId="3" xfId="0" applyNumberFormat="1" applyFont="1" applyBorder="1"/>
    <xf numFmtId="0" fontId="5" fillId="0" borderId="18" xfId="0" applyFont="1" applyBorder="1"/>
    <xf numFmtId="0" fontId="6" fillId="0" borderId="15" xfId="0" applyFont="1" applyBorder="1"/>
    <xf numFmtId="164" fontId="6" fillId="0" borderId="15" xfId="0" applyNumberFormat="1" applyFont="1" applyBorder="1"/>
    <xf numFmtId="0" fontId="5" fillId="0" borderId="19" xfId="0" applyFont="1" applyBorder="1"/>
    <xf numFmtId="0" fontId="6" fillId="0" borderId="8" xfId="0" applyFont="1" applyBorder="1"/>
    <xf numFmtId="164" fontId="6" fillId="0" borderId="8" xfId="0" applyNumberFormat="1" applyFont="1" applyBorder="1"/>
    <xf numFmtId="164" fontId="4" fillId="0" borderId="8" xfId="0" applyNumberFormat="1" applyFont="1" applyBorder="1"/>
    <xf numFmtId="0" fontId="7" fillId="0" borderId="4" xfId="0" applyFont="1" applyBorder="1"/>
    <xf numFmtId="0" fontId="7" fillId="0" borderId="5" xfId="0" applyFont="1" applyBorder="1"/>
    <xf numFmtId="164" fontId="8" fillId="0" borderId="5" xfId="0" applyNumberFormat="1" applyFont="1" applyBorder="1"/>
    <xf numFmtId="0" fontId="5" fillId="16" borderId="7" xfId="0" applyFont="1" applyFill="1" applyBorder="1"/>
    <xf numFmtId="0" fontId="6" fillId="16" borderId="7" xfId="0" applyFont="1" applyFill="1" applyBorder="1"/>
    <xf numFmtId="164" fontId="4" fillId="16" borderId="15" xfId="0" applyNumberFormat="1" applyFont="1" applyFill="1" applyBorder="1"/>
    <xf numFmtId="0" fontId="6" fillId="16" borderId="19" xfId="0" applyFont="1" applyFill="1" applyBorder="1"/>
    <xf numFmtId="0" fontId="7" fillId="16" borderId="4" xfId="0" applyFont="1" applyFill="1" applyBorder="1"/>
    <xf numFmtId="0" fontId="5" fillId="16" borderId="11" xfId="0" applyFont="1" applyFill="1" applyBorder="1"/>
    <xf numFmtId="0" fontId="6" fillId="16" borderId="20" xfId="0" applyFont="1" applyFill="1" applyBorder="1"/>
    <xf numFmtId="164" fontId="4" fillId="16" borderId="21" xfId="0" applyNumberFormat="1" applyFont="1" applyFill="1" applyBorder="1"/>
    <xf numFmtId="0" fontId="5" fillId="25" borderId="6" xfId="0" applyFont="1" applyFill="1" applyBorder="1"/>
    <xf numFmtId="0" fontId="6" fillId="25" borderId="6" xfId="0" applyFont="1" applyFill="1" applyBorder="1"/>
    <xf numFmtId="164" fontId="6" fillId="25" borderId="3" xfId="0" applyNumberFormat="1" applyFont="1" applyFill="1" applyBorder="1"/>
    <xf numFmtId="0" fontId="5" fillId="25" borderId="7" xfId="0" applyFont="1" applyFill="1" applyBorder="1"/>
    <xf numFmtId="0" fontId="6" fillId="25" borderId="7" xfId="0" applyFont="1" applyFill="1" applyBorder="1"/>
    <xf numFmtId="164" fontId="6" fillId="25" borderId="8" xfId="0" applyNumberFormat="1" applyFont="1" applyFill="1" applyBorder="1"/>
    <xf numFmtId="0" fontId="5" fillId="25" borderId="10" xfId="0" applyFont="1" applyFill="1" applyBorder="1"/>
    <xf numFmtId="0" fontId="6" fillId="25" borderId="10" xfId="0" applyFont="1" applyFill="1" applyBorder="1"/>
    <xf numFmtId="164" fontId="4" fillId="25" borderId="8" xfId="0" applyNumberFormat="1" applyFont="1" applyFill="1" applyBorder="1"/>
    <xf numFmtId="0" fontId="12" fillId="25" borderId="10" xfId="0" applyFont="1" applyFill="1" applyBorder="1"/>
    <xf numFmtId="0" fontId="5" fillId="25" borderId="11" xfId="0" applyFont="1" applyFill="1" applyBorder="1"/>
    <xf numFmtId="0" fontId="4" fillId="25" borderId="11" xfId="0" applyFont="1" applyFill="1" applyBorder="1"/>
    <xf numFmtId="164" fontId="4" fillId="25" borderId="21" xfId="0" applyNumberFormat="1" applyFont="1" applyFill="1" applyBorder="1"/>
    <xf numFmtId="0" fontId="7" fillId="25" borderId="9" xfId="0" applyFont="1" applyFill="1" applyBorder="1"/>
    <xf numFmtId="164" fontId="8" fillId="25" borderId="5" xfId="0" applyNumberFormat="1" applyFont="1" applyFill="1" applyBorder="1"/>
    <xf numFmtId="0" fontId="5" fillId="26" borderId="11" xfId="0" applyFont="1" applyFill="1" applyBorder="1"/>
    <xf numFmtId="0" fontId="4" fillId="26" borderId="11" xfId="0" applyFont="1" applyFill="1" applyBorder="1"/>
    <xf numFmtId="164" fontId="4" fillId="26" borderId="8" xfId="0" applyNumberFormat="1" applyFont="1" applyFill="1" applyBorder="1"/>
    <xf numFmtId="164" fontId="4" fillId="26" borderId="21" xfId="0" applyNumberFormat="1" applyFont="1" applyFill="1" applyBorder="1"/>
    <xf numFmtId="0" fontId="7" fillId="26" borderId="9" xfId="0" applyFont="1" applyFill="1" applyBorder="1"/>
    <xf numFmtId="164" fontId="8" fillId="26" borderId="5" xfId="0" applyNumberFormat="1" applyFont="1" applyFill="1" applyBorder="1"/>
    <xf numFmtId="0" fontId="5" fillId="27" borderId="6" xfId="0" applyFont="1" applyFill="1" applyBorder="1"/>
    <xf numFmtId="0" fontId="6" fillId="27" borderId="6" xfId="0" applyFont="1" applyFill="1" applyBorder="1"/>
    <xf numFmtId="164" fontId="4" fillId="27" borderId="3" xfId="0" applyNumberFormat="1" applyFont="1" applyFill="1" applyBorder="1"/>
    <xf numFmtId="0" fontId="7" fillId="27" borderId="9" xfId="0" applyFont="1" applyFill="1" applyBorder="1"/>
    <xf numFmtId="164" fontId="8" fillId="27" borderId="5" xfId="0" applyNumberFormat="1" applyFont="1" applyFill="1" applyBorder="1"/>
    <xf numFmtId="0" fontId="2" fillId="28" borderId="6" xfId="0" applyFont="1" applyFill="1" applyBorder="1"/>
    <xf numFmtId="0" fontId="4" fillId="28" borderId="6" xfId="0" applyFont="1" applyFill="1" applyBorder="1"/>
    <xf numFmtId="164" fontId="4" fillId="28" borderId="3" xfId="0" applyNumberFormat="1" applyFont="1" applyFill="1" applyBorder="1"/>
    <xf numFmtId="0" fontId="8" fillId="28" borderId="9" xfId="0" applyFont="1" applyFill="1" applyBorder="1"/>
    <xf numFmtId="0" fontId="7" fillId="28" borderId="9" xfId="0" applyFont="1" applyFill="1" applyBorder="1"/>
    <xf numFmtId="164" fontId="8" fillId="28" borderId="5" xfId="0" applyNumberFormat="1" applyFont="1" applyFill="1" applyBorder="1"/>
    <xf numFmtId="0" fontId="5" fillId="0" borderId="6" xfId="0" applyFont="1" applyBorder="1"/>
    <xf numFmtId="0" fontId="4" fillId="0" borderId="2" xfId="0" applyFont="1" applyBorder="1"/>
    <xf numFmtId="164" fontId="4" fillId="0" borderId="3" xfId="0" applyNumberFormat="1" applyFont="1" applyBorder="1"/>
    <xf numFmtId="0" fontId="5" fillId="0" borderId="10" xfId="0" applyFont="1" applyBorder="1"/>
    <xf numFmtId="0" fontId="4" fillId="0" borderId="19" xfId="0" applyFont="1" applyBorder="1"/>
    <xf numFmtId="0" fontId="5" fillId="29" borderId="11" xfId="0" applyFont="1" applyFill="1" applyBorder="1"/>
    <xf numFmtId="0" fontId="6" fillId="29" borderId="11" xfId="0" applyFont="1" applyFill="1" applyBorder="1"/>
    <xf numFmtId="0" fontId="6" fillId="0" borderId="10" xfId="0" applyFont="1" applyBorder="1"/>
    <xf numFmtId="0" fontId="13" fillId="0" borderId="27" xfId="0" applyFont="1" applyBorder="1"/>
    <xf numFmtId="0" fontId="8" fillId="0" borderId="4" xfId="0" applyFont="1" applyBorder="1"/>
    <xf numFmtId="0" fontId="5" fillId="30" borderId="6" xfId="0" applyFont="1" applyFill="1" applyBorder="1"/>
    <xf numFmtId="0" fontId="6" fillId="30" borderId="2" xfId="0" applyFont="1" applyFill="1" applyBorder="1"/>
    <xf numFmtId="0" fontId="8" fillId="30" borderId="9" xfId="0" applyFont="1" applyFill="1" applyBorder="1" applyAlignment="1">
      <alignment horizontal="right"/>
    </xf>
    <xf numFmtId="0" fontId="8" fillId="30" borderId="4" xfId="0" applyFont="1" applyFill="1" applyBorder="1"/>
    <xf numFmtId="0" fontId="2" fillId="31" borderId="6" xfId="0" applyFont="1" applyFill="1" applyBorder="1" applyAlignment="1">
      <alignment horizontal="left"/>
    </xf>
    <xf numFmtId="0" fontId="6" fillId="31" borderId="2" xfId="0" applyFont="1" applyFill="1" applyBorder="1"/>
    <xf numFmtId="0" fontId="8" fillId="31" borderId="9" xfId="0" applyFont="1" applyFill="1" applyBorder="1" applyAlignment="1">
      <alignment horizontal="right"/>
    </xf>
    <xf numFmtId="0" fontId="8" fillId="31" borderId="4" xfId="0" applyFont="1" applyFill="1" applyBorder="1"/>
    <xf numFmtId="0" fontId="2" fillId="31" borderId="6" xfId="0" applyFont="1" applyFill="1" applyBorder="1"/>
    <xf numFmtId="0" fontId="6" fillId="0" borderId="16" xfId="0" applyFont="1" applyBorder="1"/>
    <xf numFmtId="0" fontId="6" fillId="0" borderId="0" xfId="0" applyFont="1"/>
    <xf numFmtId="164" fontId="4" fillId="0" borderId="0" xfId="0" applyNumberFormat="1" applyFont="1"/>
    <xf numFmtId="0" fontId="14" fillId="32" borderId="28" xfId="0" applyFont="1" applyFill="1" applyBorder="1"/>
    <xf numFmtId="0" fontId="14" fillId="32" borderId="29" xfId="0" applyFont="1" applyFill="1" applyBorder="1"/>
    <xf numFmtId="164" fontId="15" fillId="0" borderId="30" xfId="0" applyNumberFormat="1" applyFont="1" applyBorder="1"/>
    <xf numFmtId="0" fontId="13" fillId="29" borderId="0" xfId="0" applyFont="1" applyFill="1"/>
    <xf numFmtId="14" fontId="10" fillId="29" borderId="0" xfId="0" applyNumberFormat="1" applyFont="1" applyFill="1" applyAlignment="1">
      <alignment horizontal="left"/>
    </xf>
    <xf numFmtId="164" fontId="2" fillId="29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7F92-57AC-439A-8A5A-0F7D14DADD1B}">
  <dimension ref="A1:C208"/>
  <sheetViews>
    <sheetView tabSelected="1" workbookViewId="0">
      <selection activeCell="G11" sqref="G11"/>
    </sheetView>
  </sheetViews>
  <sheetFormatPr defaultRowHeight="15" x14ac:dyDescent="0.25"/>
  <cols>
    <col min="1" max="1" width="16" bestFit="1" customWidth="1"/>
    <col min="2" max="2" width="71" bestFit="1" customWidth="1"/>
    <col min="3" max="3" width="25.140625" bestFit="1" customWidth="1"/>
  </cols>
  <sheetData>
    <row r="1" spans="1:3" ht="36.75" thickBot="1" x14ac:dyDescent="0.3">
      <c r="A1" s="1" t="s">
        <v>0</v>
      </c>
      <c r="B1" s="2"/>
      <c r="C1" s="3"/>
    </row>
    <row r="2" spans="1:3" ht="18.75" x14ac:dyDescent="0.25">
      <c r="A2" s="4" t="s">
        <v>1</v>
      </c>
      <c r="B2" s="5" t="s">
        <v>2</v>
      </c>
      <c r="C2" s="6" t="s">
        <v>3</v>
      </c>
    </row>
    <row r="3" spans="1:3" ht="19.5" thickBot="1" x14ac:dyDescent="0.3">
      <c r="A3" s="7" t="s">
        <v>4</v>
      </c>
      <c r="B3" s="8"/>
      <c r="C3" s="9" t="s">
        <v>5</v>
      </c>
    </row>
    <row r="4" spans="1:3" ht="18.75" x14ac:dyDescent="0.3">
      <c r="A4" s="10" t="s">
        <v>6</v>
      </c>
      <c r="B4" s="11" t="s">
        <v>7</v>
      </c>
      <c r="C4" s="12">
        <v>100000</v>
      </c>
    </row>
    <row r="5" spans="1:3" ht="18.75" x14ac:dyDescent="0.3">
      <c r="A5" s="13" t="s">
        <v>8</v>
      </c>
      <c r="B5" s="14" t="s">
        <v>9</v>
      </c>
      <c r="C5" s="15">
        <v>150000</v>
      </c>
    </row>
    <row r="6" spans="1:3" ht="21.75" thickBot="1" x14ac:dyDescent="0.4">
      <c r="A6" s="16">
        <v>1031</v>
      </c>
      <c r="B6" s="16" t="s">
        <v>10</v>
      </c>
      <c r="C6" s="17">
        <f>SUM(C4:C5)</f>
        <v>250000</v>
      </c>
    </row>
    <row r="7" spans="1:3" ht="18.75" x14ac:dyDescent="0.3">
      <c r="A7" s="18" t="s">
        <v>11</v>
      </c>
      <c r="B7" s="19" t="s">
        <v>12</v>
      </c>
      <c r="C7" s="20">
        <v>20000</v>
      </c>
    </row>
    <row r="8" spans="1:3" ht="18.75" x14ac:dyDescent="0.3">
      <c r="A8" s="21" t="s">
        <v>13</v>
      </c>
      <c r="B8" s="22" t="s">
        <v>14</v>
      </c>
      <c r="C8" s="23">
        <v>15000</v>
      </c>
    </row>
    <row r="9" spans="1:3" ht="18.75" x14ac:dyDescent="0.3">
      <c r="A9" s="21" t="s">
        <v>15</v>
      </c>
      <c r="B9" s="22" t="s">
        <v>16</v>
      </c>
      <c r="C9" s="23">
        <v>30000</v>
      </c>
    </row>
    <row r="10" spans="1:3" ht="18.75" x14ac:dyDescent="0.3">
      <c r="A10" s="21" t="s">
        <v>17</v>
      </c>
      <c r="B10" s="22" t="s">
        <v>18</v>
      </c>
      <c r="C10" s="23">
        <v>30000</v>
      </c>
    </row>
    <row r="11" spans="1:3" ht="18.75" x14ac:dyDescent="0.3">
      <c r="A11" s="24" t="s">
        <v>19</v>
      </c>
      <c r="B11" s="25" t="s">
        <v>20</v>
      </c>
      <c r="C11" s="23">
        <v>2000000</v>
      </c>
    </row>
    <row r="12" spans="1:3" ht="21.75" thickBot="1" x14ac:dyDescent="0.4">
      <c r="A12" s="26">
        <v>2212</v>
      </c>
      <c r="B12" s="26" t="s">
        <v>21</v>
      </c>
      <c r="C12" s="27">
        <f>SUM(C7:C11)</f>
        <v>2095000</v>
      </c>
    </row>
    <row r="13" spans="1:3" ht="18.75" x14ac:dyDescent="0.3">
      <c r="A13" s="28" t="s">
        <v>22</v>
      </c>
      <c r="B13" s="29" t="s">
        <v>23</v>
      </c>
      <c r="C13" s="30">
        <v>1250000</v>
      </c>
    </row>
    <row r="14" spans="1:3" ht="21.75" thickBot="1" x14ac:dyDescent="0.4">
      <c r="A14" s="31">
        <v>2221</v>
      </c>
      <c r="B14" s="31" t="s">
        <v>24</v>
      </c>
      <c r="C14" s="32">
        <f>SUM(C13)</f>
        <v>1250000</v>
      </c>
    </row>
    <row r="15" spans="1:3" ht="18.75" x14ac:dyDescent="0.3">
      <c r="A15" s="28" t="s">
        <v>25</v>
      </c>
      <c r="B15" s="29" t="s">
        <v>23</v>
      </c>
      <c r="C15" s="30">
        <v>80000</v>
      </c>
    </row>
    <row r="16" spans="1:3" ht="21.75" thickBot="1" x14ac:dyDescent="0.4">
      <c r="A16" s="31">
        <v>2294</v>
      </c>
      <c r="B16" s="31" t="s">
        <v>26</v>
      </c>
      <c r="C16" s="32">
        <f>SUM(C15)</f>
        <v>80000</v>
      </c>
    </row>
    <row r="17" spans="1:3" ht="18.75" x14ac:dyDescent="0.3">
      <c r="A17" s="33" t="s">
        <v>27</v>
      </c>
      <c r="B17" s="34" t="s">
        <v>28</v>
      </c>
      <c r="C17" s="35">
        <v>10000</v>
      </c>
    </row>
    <row r="18" spans="1:3" ht="18.75" x14ac:dyDescent="0.3">
      <c r="A18" s="36" t="s">
        <v>29</v>
      </c>
      <c r="B18" s="37" t="s">
        <v>30</v>
      </c>
      <c r="C18" s="38">
        <v>20000</v>
      </c>
    </row>
    <row r="19" spans="1:3" ht="18.75" x14ac:dyDescent="0.3">
      <c r="A19" s="36" t="s">
        <v>31</v>
      </c>
      <c r="B19" s="37" t="s">
        <v>12</v>
      </c>
      <c r="C19" s="38">
        <v>30000</v>
      </c>
    </row>
    <row r="20" spans="1:3" ht="18.75" x14ac:dyDescent="0.3">
      <c r="A20" s="36" t="s">
        <v>32</v>
      </c>
      <c r="B20" s="37" t="s">
        <v>33</v>
      </c>
      <c r="C20" s="38">
        <v>5000</v>
      </c>
    </row>
    <row r="21" spans="1:3" ht="18.75" x14ac:dyDescent="0.3">
      <c r="A21" s="36" t="s">
        <v>34</v>
      </c>
      <c r="B21" s="37" t="s">
        <v>35</v>
      </c>
      <c r="C21" s="38">
        <v>1500000</v>
      </c>
    </row>
    <row r="22" spans="1:3" ht="18.75" x14ac:dyDescent="0.3">
      <c r="A22" s="36" t="s">
        <v>36</v>
      </c>
      <c r="B22" s="37" t="s">
        <v>37</v>
      </c>
      <c r="C22" s="38">
        <v>40000</v>
      </c>
    </row>
    <row r="23" spans="1:3" ht="18.75" x14ac:dyDescent="0.3">
      <c r="A23" s="36" t="s">
        <v>38</v>
      </c>
      <c r="B23" s="37" t="s">
        <v>39</v>
      </c>
      <c r="C23" s="38">
        <v>15000</v>
      </c>
    </row>
    <row r="24" spans="1:3" ht="18.75" x14ac:dyDescent="0.3">
      <c r="A24" s="36" t="s">
        <v>40</v>
      </c>
      <c r="B24" s="37" t="s">
        <v>41</v>
      </c>
      <c r="C24" s="38">
        <v>30000</v>
      </c>
    </row>
    <row r="25" spans="1:3" ht="18.75" x14ac:dyDescent="0.3">
      <c r="A25" s="36" t="s">
        <v>42</v>
      </c>
      <c r="B25" s="37" t="s">
        <v>43</v>
      </c>
      <c r="C25" s="38">
        <v>5000</v>
      </c>
    </row>
    <row r="26" spans="1:3" ht="18.75" x14ac:dyDescent="0.3">
      <c r="A26" s="36" t="s">
        <v>44</v>
      </c>
      <c r="B26" s="37" t="s">
        <v>45</v>
      </c>
      <c r="C26" s="38">
        <v>600000</v>
      </c>
    </row>
    <row r="27" spans="1:3" ht="18.75" x14ac:dyDescent="0.3">
      <c r="A27" s="36" t="s">
        <v>46</v>
      </c>
      <c r="B27" s="37" t="s">
        <v>47</v>
      </c>
      <c r="C27" s="38">
        <v>300000</v>
      </c>
    </row>
    <row r="28" spans="1:3" ht="18.75" x14ac:dyDescent="0.3">
      <c r="A28" s="39" t="s">
        <v>48</v>
      </c>
      <c r="B28" s="40" t="s">
        <v>49</v>
      </c>
      <c r="C28" s="38">
        <v>4190000</v>
      </c>
    </row>
    <row r="29" spans="1:3" ht="18.75" x14ac:dyDescent="0.3">
      <c r="A29" s="39" t="s">
        <v>50</v>
      </c>
      <c r="B29" s="40" t="s">
        <v>51</v>
      </c>
      <c r="C29" s="38">
        <v>27310000</v>
      </c>
    </row>
    <row r="30" spans="1:3" ht="18.75" x14ac:dyDescent="0.3">
      <c r="A30" s="39" t="s">
        <v>52</v>
      </c>
      <c r="B30" s="40" t="s">
        <v>53</v>
      </c>
      <c r="C30" s="38">
        <v>250000</v>
      </c>
    </row>
    <row r="31" spans="1:3" ht="21.75" thickBot="1" x14ac:dyDescent="0.4">
      <c r="A31" s="41">
        <v>2321</v>
      </c>
      <c r="B31" s="41" t="s">
        <v>54</v>
      </c>
      <c r="C31" s="42">
        <f>SUM(C17:C30)</f>
        <v>34305000</v>
      </c>
    </row>
    <row r="32" spans="1:3" ht="18.75" x14ac:dyDescent="0.3">
      <c r="A32" s="43" t="s">
        <v>55</v>
      </c>
      <c r="B32" s="44" t="s">
        <v>56</v>
      </c>
      <c r="C32" s="45">
        <v>5750000</v>
      </c>
    </row>
    <row r="33" spans="1:3" ht="18.75" x14ac:dyDescent="0.3">
      <c r="A33" s="46" t="s">
        <v>57</v>
      </c>
      <c r="B33" s="47" t="s">
        <v>58</v>
      </c>
      <c r="C33" s="48">
        <v>0</v>
      </c>
    </row>
    <row r="34" spans="1:3" ht="18.75" x14ac:dyDescent="0.3">
      <c r="A34" s="49"/>
      <c r="B34" s="47" t="s">
        <v>59</v>
      </c>
      <c r="C34" s="48">
        <v>0</v>
      </c>
    </row>
    <row r="35" spans="1:3" ht="18.75" x14ac:dyDescent="0.3">
      <c r="A35" s="50" t="s">
        <v>60</v>
      </c>
      <c r="B35" s="51" t="s">
        <v>61</v>
      </c>
      <c r="C35" s="52">
        <v>0</v>
      </c>
    </row>
    <row r="36" spans="1:3" ht="21.75" thickBot="1" x14ac:dyDescent="0.4">
      <c r="A36" s="53">
        <v>3113</v>
      </c>
      <c r="B36" s="54" t="s">
        <v>62</v>
      </c>
      <c r="C36" s="55">
        <f>SUM(C32:C35)</f>
        <v>5750000</v>
      </c>
    </row>
    <row r="37" spans="1:3" ht="18.75" x14ac:dyDescent="0.3">
      <c r="A37" s="56" t="s">
        <v>63</v>
      </c>
      <c r="B37" s="57" t="s">
        <v>64</v>
      </c>
      <c r="C37" s="58">
        <v>5000</v>
      </c>
    </row>
    <row r="38" spans="1:3" ht="21.75" thickBot="1" x14ac:dyDescent="0.4">
      <c r="A38" s="59">
        <v>3314</v>
      </c>
      <c r="B38" s="59" t="s">
        <v>65</v>
      </c>
      <c r="C38" s="60">
        <f>SUM(C37)</f>
        <v>5000</v>
      </c>
    </row>
    <row r="39" spans="1:3" ht="21" x14ac:dyDescent="0.35">
      <c r="A39" s="61" t="s">
        <v>66</v>
      </c>
      <c r="B39" s="62" t="s">
        <v>67</v>
      </c>
      <c r="C39" s="63">
        <v>2000</v>
      </c>
    </row>
    <row r="40" spans="1:3" ht="21" x14ac:dyDescent="0.35">
      <c r="A40" s="64" t="s">
        <v>68</v>
      </c>
      <c r="B40" s="65" t="s">
        <v>69</v>
      </c>
      <c r="C40" s="66">
        <v>0</v>
      </c>
    </row>
    <row r="41" spans="1:3" ht="21" x14ac:dyDescent="0.35">
      <c r="A41" s="64" t="s">
        <v>70</v>
      </c>
      <c r="B41" s="67" t="s">
        <v>14</v>
      </c>
      <c r="C41" s="68">
        <v>10000</v>
      </c>
    </row>
    <row r="42" spans="1:3" ht="21" x14ac:dyDescent="0.35">
      <c r="A42" s="64" t="s">
        <v>70</v>
      </c>
      <c r="B42" s="69" t="s">
        <v>71</v>
      </c>
      <c r="C42" s="70">
        <v>5000</v>
      </c>
    </row>
    <row r="43" spans="1:3" ht="21.75" thickBot="1" x14ac:dyDescent="0.4">
      <c r="A43" s="71">
        <v>3319</v>
      </c>
      <c r="B43" s="72" t="s">
        <v>72</v>
      </c>
      <c r="C43" s="73">
        <f>SUM(C39:C42)</f>
        <v>17000</v>
      </c>
    </row>
    <row r="44" spans="1:3" ht="18.75" x14ac:dyDescent="0.3">
      <c r="A44" s="74" t="s">
        <v>73</v>
      </c>
      <c r="B44" s="75" t="s">
        <v>74</v>
      </c>
      <c r="C44" s="76">
        <v>40000</v>
      </c>
    </row>
    <row r="45" spans="1:3" ht="18.75" x14ac:dyDescent="0.3">
      <c r="A45" s="77" t="s">
        <v>75</v>
      </c>
      <c r="B45" s="78" t="s">
        <v>76</v>
      </c>
      <c r="C45" s="79">
        <v>0</v>
      </c>
    </row>
    <row r="46" spans="1:3" ht="21.75" thickBot="1" x14ac:dyDescent="0.4">
      <c r="A46" s="80">
        <v>3349</v>
      </c>
      <c r="B46" s="80" t="s">
        <v>77</v>
      </c>
      <c r="C46" s="81">
        <f>SUM(C44:C45)</f>
        <v>40000</v>
      </c>
    </row>
    <row r="47" spans="1:3" ht="21" x14ac:dyDescent="0.35">
      <c r="A47" s="82" t="s">
        <v>78</v>
      </c>
      <c r="B47" s="83" t="s">
        <v>79</v>
      </c>
      <c r="C47" s="84">
        <v>50000</v>
      </c>
    </row>
    <row r="48" spans="1:3" ht="21.75" thickBot="1" x14ac:dyDescent="0.4">
      <c r="A48" s="85">
        <v>3391</v>
      </c>
      <c r="B48" s="86" t="s">
        <v>80</v>
      </c>
      <c r="C48" s="87">
        <f>SUM(C47)</f>
        <v>50000</v>
      </c>
    </row>
    <row r="49" spans="1:3" ht="18.75" x14ac:dyDescent="0.3">
      <c r="A49" s="88" t="s">
        <v>81</v>
      </c>
      <c r="B49" s="89" t="s">
        <v>28</v>
      </c>
      <c r="C49" s="90">
        <v>10000</v>
      </c>
    </row>
    <row r="50" spans="1:3" ht="18.75" x14ac:dyDescent="0.3">
      <c r="A50" s="91" t="s">
        <v>82</v>
      </c>
      <c r="B50" s="92" t="s">
        <v>83</v>
      </c>
      <c r="C50" s="93">
        <v>100000</v>
      </c>
    </row>
    <row r="51" spans="1:3" ht="18.75" x14ac:dyDescent="0.3">
      <c r="A51" s="91" t="s">
        <v>84</v>
      </c>
      <c r="B51" s="92" t="s">
        <v>12</v>
      </c>
      <c r="C51" s="93">
        <v>75000</v>
      </c>
    </row>
    <row r="52" spans="1:3" ht="18.75" x14ac:dyDescent="0.3">
      <c r="A52" s="91" t="s">
        <v>85</v>
      </c>
      <c r="B52" s="92" t="s">
        <v>33</v>
      </c>
      <c r="C52" s="93">
        <v>20000</v>
      </c>
    </row>
    <row r="53" spans="1:3" ht="18.75" x14ac:dyDescent="0.3">
      <c r="A53" s="91" t="s">
        <v>86</v>
      </c>
      <c r="B53" s="92" t="s">
        <v>87</v>
      </c>
      <c r="C53" s="93">
        <v>100000</v>
      </c>
    </row>
    <row r="54" spans="1:3" ht="18.75" x14ac:dyDescent="0.3">
      <c r="A54" s="91" t="s">
        <v>88</v>
      </c>
      <c r="B54" s="92" t="s">
        <v>89</v>
      </c>
      <c r="C54" s="93">
        <v>150000</v>
      </c>
    </row>
    <row r="55" spans="1:3" ht="18.75" x14ac:dyDescent="0.3">
      <c r="A55" s="91" t="s">
        <v>90</v>
      </c>
      <c r="B55" s="92" t="s">
        <v>91</v>
      </c>
      <c r="C55" s="93">
        <v>120000</v>
      </c>
    </row>
    <row r="56" spans="1:3" ht="18.75" x14ac:dyDescent="0.3">
      <c r="A56" s="91" t="s">
        <v>92</v>
      </c>
      <c r="B56" s="92" t="s">
        <v>16</v>
      </c>
      <c r="C56" s="93">
        <v>150000</v>
      </c>
    </row>
    <row r="57" spans="1:3" ht="18.75" x14ac:dyDescent="0.3">
      <c r="A57" s="94" t="s">
        <v>93</v>
      </c>
      <c r="B57" s="95" t="s">
        <v>94</v>
      </c>
      <c r="C57" s="93">
        <v>4500</v>
      </c>
    </row>
    <row r="58" spans="1:3" ht="18.75" x14ac:dyDescent="0.3">
      <c r="A58" s="94" t="s">
        <v>95</v>
      </c>
      <c r="B58" s="95" t="s">
        <v>96</v>
      </c>
      <c r="C58" s="93">
        <v>0</v>
      </c>
    </row>
    <row r="59" spans="1:3" ht="21.75" thickBot="1" x14ac:dyDescent="0.4">
      <c r="A59" s="96">
        <v>3392</v>
      </c>
      <c r="B59" s="97" t="s">
        <v>97</v>
      </c>
      <c r="C59" s="98">
        <f>SUM(C49:C58)</f>
        <v>729500</v>
      </c>
    </row>
    <row r="60" spans="1:3" ht="18.75" x14ac:dyDescent="0.3">
      <c r="A60" s="99" t="s">
        <v>98</v>
      </c>
      <c r="B60" s="100" t="s">
        <v>12</v>
      </c>
      <c r="C60" s="101">
        <v>50000</v>
      </c>
    </row>
    <row r="61" spans="1:3" ht="18.75" x14ac:dyDescent="0.3">
      <c r="A61" s="102"/>
      <c r="B61" s="103" t="s">
        <v>99</v>
      </c>
      <c r="C61" s="104">
        <v>15000</v>
      </c>
    </row>
    <row r="62" spans="1:3" ht="18.75" x14ac:dyDescent="0.3">
      <c r="A62" s="102"/>
      <c r="B62" s="103" t="s">
        <v>100</v>
      </c>
      <c r="C62" s="104">
        <v>10000</v>
      </c>
    </row>
    <row r="63" spans="1:3" ht="18.75" x14ac:dyDescent="0.3">
      <c r="A63" s="102"/>
      <c r="B63" s="103" t="s">
        <v>101</v>
      </c>
      <c r="C63" s="105">
        <v>50000</v>
      </c>
    </row>
    <row r="64" spans="1:3" ht="18.75" x14ac:dyDescent="0.3">
      <c r="A64" s="102"/>
      <c r="B64" s="106" t="s">
        <v>102</v>
      </c>
      <c r="C64" s="105">
        <v>25000</v>
      </c>
    </row>
    <row r="65" spans="1:3" ht="18.75" x14ac:dyDescent="0.3">
      <c r="A65" s="102"/>
      <c r="B65" s="106" t="s">
        <v>103</v>
      </c>
      <c r="C65" s="105">
        <v>70000</v>
      </c>
    </row>
    <row r="66" spans="1:3" ht="18.75" x14ac:dyDescent="0.3">
      <c r="A66" s="102"/>
      <c r="B66" s="106" t="s">
        <v>104</v>
      </c>
      <c r="C66" s="105">
        <v>25000</v>
      </c>
    </row>
    <row r="67" spans="1:3" ht="18.75" x14ac:dyDescent="0.3">
      <c r="A67" s="102"/>
      <c r="B67" s="106" t="s">
        <v>105</v>
      </c>
      <c r="C67" s="105">
        <v>250000</v>
      </c>
    </row>
    <row r="68" spans="1:3" ht="18.75" x14ac:dyDescent="0.3">
      <c r="A68" s="102"/>
      <c r="B68" s="106" t="s">
        <v>106</v>
      </c>
      <c r="C68" s="105">
        <v>20000</v>
      </c>
    </row>
    <row r="69" spans="1:3" ht="18.75" x14ac:dyDescent="0.3">
      <c r="A69" s="102"/>
      <c r="B69" s="106" t="s">
        <v>107</v>
      </c>
      <c r="C69" s="105">
        <v>0</v>
      </c>
    </row>
    <row r="70" spans="1:3" ht="18.75" x14ac:dyDescent="0.3">
      <c r="A70" s="107" t="s">
        <v>108</v>
      </c>
      <c r="B70" s="108" t="s">
        <v>109</v>
      </c>
      <c r="C70" s="105">
        <v>100000</v>
      </c>
    </row>
    <row r="71" spans="1:3" ht="18.75" x14ac:dyDescent="0.3">
      <c r="A71" s="109" t="s">
        <v>110</v>
      </c>
      <c r="B71" s="106" t="s">
        <v>101</v>
      </c>
      <c r="C71" s="105">
        <v>40000</v>
      </c>
    </row>
    <row r="72" spans="1:3" ht="18.75" x14ac:dyDescent="0.3">
      <c r="A72" s="109"/>
      <c r="B72" s="110" t="s">
        <v>111</v>
      </c>
      <c r="C72" s="105">
        <v>50000</v>
      </c>
    </row>
    <row r="73" spans="1:3" ht="18.75" x14ac:dyDescent="0.3">
      <c r="A73" s="109"/>
      <c r="B73" s="110" t="s">
        <v>105</v>
      </c>
      <c r="C73" s="105">
        <v>80000</v>
      </c>
    </row>
    <row r="74" spans="1:3" ht="18.75" x14ac:dyDescent="0.3">
      <c r="A74" s="109"/>
      <c r="B74" s="110" t="s">
        <v>112</v>
      </c>
      <c r="C74" s="105">
        <v>40000</v>
      </c>
    </row>
    <row r="75" spans="1:3" ht="18.75" x14ac:dyDescent="0.3">
      <c r="A75" s="107" t="s">
        <v>113</v>
      </c>
      <c r="B75" s="111" t="s">
        <v>114</v>
      </c>
      <c r="C75" s="105">
        <v>50000</v>
      </c>
    </row>
    <row r="76" spans="1:3" ht="18.75" x14ac:dyDescent="0.3">
      <c r="A76" s="107" t="s">
        <v>115</v>
      </c>
      <c r="B76" s="111" t="s">
        <v>116</v>
      </c>
      <c r="C76" s="105">
        <v>60000</v>
      </c>
    </row>
    <row r="77" spans="1:3" ht="21.75" thickBot="1" x14ac:dyDescent="0.4">
      <c r="A77" s="112">
        <v>3399</v>
      </c>
      <c r="B77" s="112" t="s">
        <v>117</v>
      </c>
      <c r="C77" s="113">
        <f>SUM(C60:C76)</f>
        <v>935000</v>
      </c>
    </row>
    <row r="78" spans="1:3" ht="18.75" x14ac:dyDescent="0.3">
      <c r="A78" s="114" t="s">
        <v>118</v>
      </c>
      <c r="B78" s="115" t="s">
        <v>119</v>
      </c>
      <c r="C78" s="116">
        <v>190000</v>
      </c>
    </row>
    <row r="79" spans="1:3" ht="21.75" thickBot="1" x14ac:dyDescent="0.4">
      <c r="A79" s="117">
        <v>3419</v>
      </c>
      <c r="B79" s="118" t="s">
        <v>120</v>
      </c>
      <c r="C79" s="119">
        <f>SUM(C78)</f>
        <v>190000</v>
      </c>
    </row>
    <row r="80" spans="1:3" ht="18.75" x14ac:dyDescent="0.25">
      <c r="A80" s="4" t="s">
        <v>1</v>
      </c>
      <c r="B80" s="5" t="s">
        <v>2</v>
      </c>
      <c r="C80" s="120" t="s">
        <v>3</v>
      </c>
    </row>
    <row r="81" spans="1:3" ht="19.5" thickBot="1" x14ac:dyDescent="0.3">
      <c r="A81" s="7" t="s">
        <v>4</v>
      </c>
      <c r="B81" s="8"/>
      <c r="C81" s="121" t="s">
        <v>5</v>
      </c>
    </row>
    <row r="82" spans="1:3" ht="18.75" x14ac:dyDescent="0.3">
      <c r="A82" s="122" t="s">
        <v>121</v>
      </c>
      <c r="B82" s="123" t="s">
        <v>122</v>
      </c>
      <c r="C82" s="124">
        <v>170000</v>
      </c>
    </row>
    <row r="83" spans="1:3" ht="21.75" thickBot="1" x14ac:dyDescent="0.4">
      <c r="A83" s="125">
        <v>3429</v>
      </c>
      <c r="B83" s="125" t="s">
        <v>123</v>
      </c>
      <c r="C83" s="126">
        <f>SUM(C82)</f>
        <v>170000</v>
      </c>
    </row>
    <row r="84" spans="1:3" ht="18.75" x14ac:dyDescent="0.3">
      <c r="A84" s="127" t="s">
        <v>124</v>
      </c>
      <c r="B84" s="128" t="s">
        <v>125</v>
      </c>
      <c r="C84" s="129">
        <v>20000</v>
      </c>
    </row>
    <row r="85" spans="1:3" ht="21.75" thickBot="1" x14ac:dyDescent="0.4">
      <c r="A85" s="130">
        <v>3613</v>
      </c>
      <c r="B85" s="130" t="s">
        <v>126</v>
      </c>
      <c r="C85" s="131">
        <f>SUM(C84)</f>
        <v>20000</v>
      </c>
    </row>
    <row r="86" spans="1:3" ht="18.75" x14ac:dyDescent="0.3">
      <c r="A86" s="132" t="s">
        <v>127</v>
      </c>
      <c r="B86" s="133" t="s">
        <v>12</v>
      </c>
      <c r="C86" s="134">
        <v>30000</v>
      </c>
    </row>
    <row r="87" spans="1:3" ht="18.75" x14ac:dyDescent="0.3">
      <c r="A87" s="135" t="s">
        <v>128</v>
      </c>
      <c r="B87" s="136" t="s">
        <v>129</v>
      </c>
      <c r="C87" s="137">
        <v>220000</v>
      </c>
    </row>
    <row r="88" spans="1:3" ht="18.75" x14ac:dyDescent="0.3">
      <c r="A88" s="135" t="s">
        <v>130</v>
      </c>
      <c r="B88" s="136" t="s">
        <v>131</v>
      </c>
      <c r="C88" s="137">
        <v>300000</v>
      </c>
    </row>
    <row r="89" spans="1:3" ht="18.75" x14ac:dyDescent="0.3">
      <c r="A89" s="135" t="s">
        <v>132</v>
      </c>
      <c r="B89" s="136" t="s">
        <v>133</v>
      </c>
      <c r="C89" s="137">
        <v>0</v>
      </c>
    </row>
    <row r="90" spans="1:3" ht="21.75" thickBot="1" x14ac:dyDescent="0.4">
      <c r="A90" s="138">
        <v>3631</v>
      </c>
      <c r="B90" s="138" t="s">
        <v>134</v>
      </c>
      <c r="C90" s="139">
        <f>SUM(C86:C89)</f>
        <v>550000</v>
      </c>
    </row>
    <row r="91" spans="1:3" ht="18.75" x14ac:dyDescent="0.3">
      <c r="A91" s="140" t="s">
        <v>135</v>
      </c>
      <c r="B91" s="141" t="s">
        <v>83</v>
      </c>
      <c r="C91" s="142">
        <v>20000</v>
      </c>
    </row>
    <row r="92" spans="1:3" ht="18.75" x14ac:dyDescent="0.3">
      <c r="A92" s="143" t="s">
        <v>136</v>
      </c>
      <c r="B92" s="144" t="s">
        <v>33</v>
      </c>
      <c r="C92" s="145">
        <v>10000</v>
      </c>
    </row>
    <row r="93" spans="1:3" ht="18.75" x14ac:dyDescent="0.3">
      <c r="A93" s="146" t="s">
        <v>137</v>
      </c>
      <c r="B93" s="147" t="s">
        <v>138</v>
      </c>
      <c r="C93" s="145">
        <v>40000</v>
      </c>
    </row>
    <row r="94" spans="1:3" ht="18.75" x14ac:dyDescent="0.3">
      <c r="A94" s="148" t="s">
        <v>139</v>
      </c>
      <c r="B94" s="147" t="s">
        <v>140</v>
      </c>
      <c r="C94" s="145">
        <v>100000</v>
      </c>
    </row>
    <row r="95" spans="1:3" ht="21.75" thickBot="1" x14ac:dyDescent="0.4">
      <c r="A95" s="149">
        <v>3632</v>
      </c>
      <c r="B95" s="150" t="s">
        <v>141</v>
      </c>
      <c r="C95" s="151">
        <f>SUM(C91:C94)</f>
        <v>170000</v>
      </c>
    </row>
    <row r="96" spans="1:3" ht="18.75" x14ac:dyDescent="0.3">
      <c r="A96" s="152" t="s">
        <v>142</v>
      </c>
      <c r="B96" s="153" t="s">
        <v>143</v>
      </c>
      <c r="C96" s="154">
        <v>700000</v>
      </c>
    </row>
    <row r="97" spans="1:3" ht="18.75" x14ac:dyDescent="0.3">
      <c r="A97" s="155" t="s">
        <v>144</v>
      </c>
      <c r="B97" s="156" t="s">
        <v>145</v>
      </c>
      <c r="C97" s="157">
        <v>10000</v>
      </c>
    </row>
    <row r="98" spans="1:3" ht="21.75" thickBot="1" x14ac:dyDescent="0.4">
      <c r="A98" s="158">
        <v>3722</v>
      </c>
      <c r="B98" s="158" t="s">
        <v>146</v>
      </c>
      <c r="C98" s="159">
        <f>SUM(C96:C97)</f>
        <v>710000</v>
      </c>
    </row>
    <row r="99" spans="1:3" ht="18.75" x14ac:dyDescent="0.3">
      <c r="A99" s="160" t="s">
        <v>147</v>
      </c>
      <c r="B99" s="161" t="s">
        <v>148</v>
      </c>
      <c r="C99" s="162">
        <v>30000</v>
      </c>
    </row>
    <row r="100" spans="1:3" ht="21.75" thickBot="1" x14ac:dyDescent="0.4">
      <c r="A100" s="163">
        <v>3724</v>
      </c>
      <c r="B100" s="163" t="s">
        <v>149</v>
      </c>
      <c r="C100" s="164">
        <f>SUM(C99)</f>
        <v>30000</v>
      </c>
    </row>
    <row r="101" spans="1:3" ht="18.75" x14ac:dyDescent="0.3">
      <c r="A101" s="165" t="s">
        <v>150</v>
      </c>
      <c r="B101" s="166" t="s">
        <v>151</v>
      </c>
      <c r="C101" s="167">
        <v>50000</v>
      </c>
    </row>
    <row r="102" spans="1:3" ht="18.75" x14ac:dyDescent="0.3">
      <c r="A102" s="168" t="s">
        <v>152</v>
      </c>
      <c r="B102" s="169" t="s">
        <v>153</v>
      </c>
      <c r="C102" s="170">
        <v>320000</v>
      </c>
    </row>
    <row r="103" spans="1:3" ht="21.75" thickBot="1" x14ac:dyDescent="0.4">
      <c r="A103" s="171">
        <v>3725</v>
      </c>
      <c r="B103" s="171" t="s">
        <v>154</v>
      </c>
      <c r="C103" s="172">
        <f>SUM(C101:C102)</f>
        <v>370000</v>
      </c>
    </row>
    <row r="104" spans="1:3" ht="18.75" x14ac:dyDescent="0.3">
      <c r="A104" s="173" t="s">
        <v>155</v>
      </c>
      <c r="B104" s="174" t="s">
        <v>156</v>
      </c>
      <c r="C104" s="175">
        <v>5000</v>
      </c>
    </row>
    <row r="105" spans="1:3" ht="21.75" thickBot="1" x14ac:dyDescent="0.4">
      <c r="A105" s="176">
        <v>4319</v>
      </c>
      <c r="B105" s="176" t="s">
        <v>157</v>
      </c>
      <c r="C105" s="177">
        <f>SUM(C104)</f>
        <v>5000</v>
      </c>
    </row>
    <row r="106" spans="1:3" ht="18.75" x14ac:dyDescent="0.3">
      <c r="A106" s="178" t="s">
        <v>158</v>
      </c>
      <c r="B106" s="179" t="s">
        <v>28</v>
      </c>
      <c r="C106" s="180">
        <v>20000</v>
      </c>
    </row>
    <row r="107" spans="1:3" ht="18.75" x14ac:dyDescent="0.3">
      <c r="A107" s="181" t="s">
        <v>159</v>
      </c>
      <c r="B107" s="182" t="s">
        <v>9</v>
      </c>
      <c r="C107" s="183">
        <v>5000</v>
      </c>
    </row>
    <row r="108" spans="1:3" ht="18.75" x14ac:dyDescent="0.3">
      <c r="A108" s="184" t="s">
        <v>160</v>
      </c>
      <c r="B108" s="185" t="s">
        <v>161</v>
      </c>
      <c r="C108" s="186">
        <v>20000</v>
      </c>
    </row>
    <row r="109" spans="1:3" ht="21.75" thickBot="1" x14ac:dyDescent="0.4">
      <c r="A109" s="187">
        <v>5213</v>
      </c>
      <c r="B109" s="187" t="s">
        <v>162</v>
      </c>
      <c r="C109" s="188">
        <f>SUM(C106:C108)</f>
        <v>45000</v>
      </c>
    </row>
    <row r="110" spans="1:3" ht="18.75" x14ac:dyDescent="0.3">
      <c r="A110" s="189" t="s">
        <v>163</v>
      </c>
      <c r="B110" s="190" t="s">
        <v>164</v>
      </c>
      <c r="C110" s="191">
        <v>30000</v>
      </c>
    </row>
    <row r="111" spans="1:3" ht="21.75" thickBot="1" x14ac:dyDescent="0.4">
      <c r="A111" s="192">
        <v>5279</v>
      </c>
      <c r="B111" s="192" t="s">
        <v>165</v>
      </c>
      <c r="C111" s="193">
        <f>SUM(C110)</f>
        <v>30000</v>
      </c>
    </row>
    <row r="112" spans="1:3" ht="18.75" x14ac:dyDescent="0.3">
      <c r="A112" s="194" t="s">
        <v>166</v>
      </c>
      <c r="B112" s="195" t="s">
        <v>83</v>
      </c>
      <c r="C112" s="196">
        <v>35000</v>
      </c>
    </row>
    <row r="113" spans="1:3" ht="18.75" x14ac:dyDescent="0.3">
      <c r="A113" s="197" t="s">
        <v>167</v>
      </c>
      <c r="B113" s="198" t="s">
        <v>12</v>
      </c>
      <c r="C113" s="199">
        <v>10000</v>
      </c>
    </row>
    <row r="114" spans="1:3" ht="18.75" x14ac:dyDescent="0.3">
      <c r="A114" s="197" t="s">
        <v>168</v>
      </c>
      <c r="B114" s="198" t="s">
        <v>169</v>
      </c>
      <c r="C114" s="199">
        <v>15000</v>
      </c>
    </row>
    <row r="115" spans="1:3" ht="18.75" x14ac:dyDescent="0.3">
      <c r="A115" s="197" t="s">
        <v>170</v>
      </c>
      <c r="B115" s="198" t="s">
        <v>171</v>
      </c>
      <c r="C115" s="199">
        <v>5000</v>
      </c>
    </row>
    <row r="116" spans="1:3" ht="18.75" x14ac:dyDescent="0.3">
      <c r="A116" s="197" t="s">
        <v>172</v>
      </c>
      <c r="B116" s="198" t="s">
        <v>43</v>
      </c>
      <c r="C116" s="199">
        <v>10000</v>
      </c>
    </row>
    <row r="117" spans="1:3" ht="18.75" x14ac:dyDescent="0.3">
      <c r="A117" s="197" t="s">
        <v>173</v>
      </c>
      <c r="B117" s="198" t="s">
        <v>14</v>
      </c>
      <c r="C117" s="199">
        <v>10000</v>
      </c>
    </row>
    <row r="118" spans="1:3" ht="18.75" x14ac:dyDescent="0.3">
      <c r="A118" s="197" t="s">
        <v>174</v>
      </c>
      <c r="B118" s="198" t="s">
        <v>16</v>
      </c>
      <c r="C118" s="199">
        <v>25000</v>
      </c>
    </row>
    <row r="119" spans="1:3" ht="18.75" x14ac:dyDescent="0.3">
      <c r="A119" s="197" t="s">
        <v>175</v>
      </c>
      <c r="B119" s="198" t="s">
        <v>176</v>
      </c>
      <c r="C119" s="199">
        <v>45000</v>
      </c>
    </row>
    <row r="120" spans="1:3" ht="21.75" thickBot="1" x14ac:dyDescent="0.4">
      <c r="A120" s="200">
        <v>5512</v>
      </c>
      <c r="B120" s="201" t="s">
        <v>177</v>
      </c>
      <c r="C120" s="202">
        <f>SUM(C112:C119)</f>
        <v>155000</v>
      </c>
    </row>
    <row r="121" spans="1:3" ht="18.75" x14ac:dyDescent="0.3">
      <c r="A121" s="203" t="s">
        <v>178</v>
      </c>
      <c r="B121" s="204" t="s">
        <v>179</v>
      </c>
      <c r="C121" s="205">
        <v>1600000</v>
      </c>
    </row>
    <row r="122" spans="1:3" ht="18.75" x14ac:dyDescent="0.3">
      <c r="A122" s="206" t="s">
        <v>180</v>
      </c>
      <c r="B122" s="207" t="s">
        <v>181</v>
      </c>
      <c r="C122" s="208">
        <v>300000</v>
      </c>
    </row>
    <row r="123" spans="1:3" ht="18.75" x14ac:dyDescent="0.3">
      <c r="A123" s="209" t="s">
        <v>182</v>
      </c>
      <c r="B123" s="210" t="s">
        <v>183</v>
      </c>
      <c r="C123" s="211">
        <v>520000</v>
      </c>
    </row>
    <row r="124" spans="1:3" ht="18.75" x14ac:dyDescent="0.3">
      <c r="A124" s="209" t="s">
        <v>184</v>
      </c>
      <c r="B124" s="210" t="s">
        <v>185</v>
      </c>
      <c r="C124" s="211">
        <v>250000</v>
      </c>
    </row>
    <row r="125" spans="1:3" ht="18.75" x14ac:dyDescent="0.3">
      <c r="A125" s="209" t="s">
        <v>186</v>
      </c>
      <c r="B125" s="210" t="s">
        <v>187</v>
      </c>
      <c r="C125" s="212">
        <v>10000</v>
      </c>
    </row>
    <row r="126" spans="1:3" ht="18.75" x14ac:dyDescent="0.3">
      <c r="A126" s="209" t="s">
        <v>188</v>
      </c>
      <c r="B126" s="210" t="s">
        <v>189</v>
      </c>
      <c r="C126" s="212">
        <v>10000</v>
      </c>
    </row>
    <row r="127" spans="1:3" ht="18.75" x14ac:dyDescent="0.3">
      <c r="A127" s="209" t="s">
        <v>190</v>
      </c>
      <c r="B127" s="210" t="s">
        <v>191</v>
      </c>
      <c r="C127" s="212">
        <v>15000</v>
      </c>
    </row>
    <row r="128" spans="1:3" ht="21.75" thickBot="1" x14ac:dyDescent="0.4">
      <c r="A128" s="213">
        <v>6112</v>
      </c>
      <c r="B128" s="214" t="s">
        <v>192</v>
      </c>
      <c r="C128" s="215">
        <f>SUM(C121:C127)</f>
        <v>2705000</v>
      </c>
    </row>
    <row r="129" spans="1:3" ht="18.75" x14ac:dyDescent="0.3">
      <c r="A129" s="216" t="s">
        <v>193</v>
      </c>
      <c r="B129" s="217" t="s">
        <v>194</v>
      </c>
      <c r="C129" s="218">
        <v>0</v>
      </c>
    </row>
    <row r="130" spans="1:3" ht="18.75" x14ac:dyDescent="0.3">
      <c r="A130" s="216" t="s">
        <v>195</v>
      </c>
      <c r="B130" s="217" t="s">
        <v>196</v>
      </c>
      <c r="C130" s="218">
        <v>0</v>
      </c>
    </row>
    <row r="131" spans="1:3" ht="18.75" x14ac:dyDescent="0.3">
      <c r="A131" s="135" t="s">
        <v>197</v>
      </c>
      <c r="B131" s="136" t="s">
        <v>12</v>
      </c>
      <c r="C131" s="137">
        <v>0</v>
      </c>
    </row>
    <row r="132" spans="1:3" ht="18.75" x14ac:dyDescent="0.3">
      <c r="A132" s="135" t="s">
        <v>198</v>
      </c>
      <c r="B132" s="219" t="s">
        <v>199</v>
      </c>
      <c r="C132" s="137">
        <v>0</v>
      </c>
    </row>
    <row r="133" spans="1:3" ht="21.75" thickBot="1" x14ac:dyDescent="0.4">
      <c r="A133" s="138">
        <v>6114</v>
      </c>
      <c r="B133" s="220" t="s">
        <v>200</v>
      </c>
      <c r="C133" s="139">
        <f>SUM(C129:C132)</f>
        <v>0</v>
      </c>
    </row>
    <row r="134" spans="1:3" ht="18.75" x14ac:dyDescent="0.3">
      <c r="A134" s="216" t="s">
        <v>201</v>
      </c>
      <c r="B134" s="217" t="s">
        <v>194</v>
      </c>
      <c r="C134" s="218">
        <v>0</v>
      </c>
    </row>
    <row r="135" spans="1:3" ht="18.75" x14ac:dyDescent="0.3">
      <c r="A135" s="216" t="s">
        <v>202</v>
      </c>
      <c r="B135" s="217" t="s">
        <v>196</v>
      </c>
      <c r="C135" s="218">
        <v>0</v>
      </c>
    </row>
    <row r="136" spans="1:3" ht="18.75" x14ac:dyDescent="0.3">
      <c r="A136" s="135" t="s">
        <v>203</v>
      </c>
      <c r="B136" s="136" t="s">
        <v>12</v>
      </c>
      <c r="C136" s="137">
        <v>0</v>
      </c>
    </row>
    <row r="137" spans="1:3" ht="18.75" x14ac:dyDescent="0.3">
      <c r="A137" s="135" t="s">
        <v>204</v>
      </c>
      <c r="B137" s="219" t="s">
        <v>199</v>
      </c>
      <c r="C137" s="137">
        <v>0</v>
      </c>
    </row>
    <row r="138" spans="1:3" ht="18.75" x14ac:dyDescent="0.3">
      <c r="A138" s="221" t="s">
        <v>204</v>
      </c>
      <c r="B138" s="222" t="s">
        <v>67</v>
      </c>
      <c r="C138" s="223">
        <v>0</v>
      </c>
    </row>
    <row r="139" spans="1:3" ht="21.75" thickBot="1" x14ac:dyDescent="0.4">
      <c r="A139" s="138">
        <v>6115</v>
      </c>
      <c r="B139" s="220" t="s">
        <v>205</v>
      </c>
      <c r="C139" s="139">
        <f>SUM(C134:C138)</f>
        <v>0</v>
      </c>
    </row>
    <row r="140" spans="1:3" ht="18.75" x14ac:dyDescent="0.3">
      <c r="A140" s="224" t="s">
        <v>206</v>
      </c>
      <c r="B140" s="225" t="s">
        <v>207</v>
      </c>
      <c r="C140" s="226">
        <v>3600000</v>
      </c>
    </row>
    <row r="141" spans="1:3" ht="18.75" x14ac:dyDescent="0.3">
      <c r="A141" s="227" t="s">
        <v>208</v>
      </c>
      <c r="B141" s="228" t="s">
        <v>209</v>
      </c>
      <c r="C141" s="229">
        <v>50000</v>
      </c>
    </row>
    <row r="142" spans="1:3" ht="18.75" x14ac:dyDescent="0.3">
      <c r="A142" s="230" t="s">
        <v>210</v>
      </c>
      <c r="B142" s="231" t="s">
        <v>211</v>
      </c>
      <c r="C142" s="229">
        <v>1200000</v>
      </c>
    </row>
    <row r="143" spans="1:3" ht="18.75" x14ac:dyDescent="0.3">
      <c r="A143" s="230" t="s">
        <v>212</v>
      </c>
      <c r="B143" s="231" t="s">
        <v>213</v>
      </c>
      <c r="C143" s="229">
        <v>500000</v>
      </c>
    </row>
    <row r="144" spans="1:3" ht="18.75" x14ac:dyDescent="0.3">
      <c r="A144" s="230" t="s">
        <v>214</v>
      </c>
      <c r="B144" s="231" t="s">
        <v>215</v>
      </c>
      <c r="C144" s="232">
        <v>40000</v>
      </c>
    </row>
    <row r="145" spans="1:3" ht="18.75" x14ac:dyDescent="0.3">
      <c r="A145" s="230" t="s">
        <v>216</v>
      </c>
      <c r="B145" s="231" t="s">
        <v>28</v>
      </c>
      <c r="C145" s="232">
        <v>30000</v>
      </c>
    </row>
    <row r="146" spans="1:3" ht="18.75" x14ac:dyDescent="0.3">
      <c r="A146" s="230" t="s">
        <v>217</v>
      </c>
      <c r="B146" s="231" t="s">
        <v>218</v>
      </c>
      <c r="C146" s="232">
        <v>5000</v>
      </c>
    </row>
    <row r="147" spans="1:3" ht="18.75" x14ac:dyDescent="0.3">
      <c r="A147" s="230" t="s">
        <v>219</v>
      </c>
      <c r="B147" s="231" t="s">
        <v>83</v>
      </c>
      <c r="C147" s="232">
        <v>200000</v>
      </c>
    </row>
    <row r="148" spans="1:3" ht="18.75" x14ac:dyDescent="0.3">
      <c r="A148" s="230" t="s">
        <v>220</v>
      </c>
      <c r="B148" s="231" t="s">
        <v>221</v>
      </c>
      <c r="C148" s="232">
        <v>50000</v>
      </c>
    </row>
    <row r="149" spans="1:3" ht="18.75" x14ac:dyDescent="0.3">
      <c r="A149" s="230" t="s">
        <v>222</v>
      </c>
      <c r="B149" s="231" t="s">
        <v>12</v>
      </c>
      <c r="C149" s="232">
        <v>500000</v>
      </c>
    </row>
    <row r="150" spans="1:3" ht="18.75" x14ac:dyDescent="0.3">
      <c r="A150" s="230" t="s">
        <v>223</v>
      </c>
      <c r="B150" s="231" t="s">
        <v>33</v>
      </c>
      <c r="C150" s="232">
        <v>30000</v>
      </c>
    </row>
    <row r="151" spans="1:3" ht="18.75" x14ac:dyDescent="0.3">
      <c r="A151" s="230" t="s">
        <v>224</v>
      </c>
      <c r="B151" s="231" t="s">
        <v>225</v>
      </c>
      <c r="C151" s="232">
        <v>170000</v>
      </c>
    </row>
    <row r="152" spans="1:3" ht="18.75" x14ac:dyDescent="0.3">
      <c r="A152" s="230" t="s">
        <v>226</v>
      </c>
      <c r="B152" s="231" t="s">
        <v>227</v>
      </c>
      <c r="C152" s="229">
        <v>150000</v>
      </c>
    </row>
    <row r="153" spans="1:3" ht="18.75" x14ac:dyDescent="0.3">
      <c r="A153" s="233"/>
      <c r="B153" s="231" t="s">
        <v>228</v>
      </c>
      <c r="C153" s="229">
        <v>0</v>
      </c>
    </row>
    <row r="154" spans="1:3" ht="18.75" x14ac:dyDescent="0.3">
      <c r="A154" s="233"/>
      <c r="B154" s="231" t="s">
        <v>229</v>
      </c>
      <c r="C154" s="229">
        <v>0</v>
      </c>
    </row>
    <row r="155" spans="1:3" ht="18.75" x14ac:dyDescent="0.3">
      <c r="A155" s="233"/>
      <c r="B155" s="231" t="s">
        <v>230</v>
      </c>
      <c r="C155" s="229">
        <v>0</v>
      </c>
    </row>
    <row r="156" spans="1:3" ht="18.75" x14ac:dyDescent="0.3">
      <c r="A156" s="233"/>
      <c r="B156" s="231" t="s">
        <v>231</v>
      </c>
      <c r="C156" s="229">
        <v>0</v>
      </c>
    </row>
    <row r="157" spans="1:3" ht="18.75" x14ac:dyDescent="0.3">
      <c r="A157" s="230" t="s">
        <v>232</v>
      </c>
      <c r="B157" s="231" t="s">
        <v>169</v>
      </c>
      <c r="C157" s="229">
        <v>150000</v>
      </c>
    </row>
    <row r="158" spans="1:3" ht="18.75" x14ac:dyDescent="0.3">
      <c r="A158" s="230" t="s">
        <v>233</v>
      </c>
      <c r="B158" s="231" t="s">
        <v>234</v>
      </c>
      <c r="C158" s="229">
        <v>10000</v>
      </c>
    </row>
    <row r="159" spans="1:3" ht="18.75" x14ac:dyDescent="0.3">
      <c r="A159" s="230" t="s">
        <v>235</v>
      </c>
      <c r="B159" s="231" t="s">
        <v>236</v>
      </c>
      <c r="C159" s="229">
        <v>60000</v>
      </c>
    </row>
    <row r="160" spans="1:3" ht="18.75" x14ac:dyDescent="0.3">
      <c r="A160" s="230" t="s">
        <v>237</v>
      </c>
      <c r="B160" s="231" t="s">
        <v>238</v>
      </c>
      <c r="C160" s="232">
        <v>200000</v>
      </c>
    </row>
    <row r="161" spans="1:3" ht="18.75" x14ac:dyDescent="0.3">
      <c r="A161" s="230" t="s">
        <v>239</v>
      </c>
      <c r="B161" s="231" t="s">
        <v>240</v>
      </c>
      <c r="C161" s="232">
        <v>50000</v>
      </c>
    </row>
    <row r="162" spans="1:3" ht="18.75" x14ac:dyDescent="0.3">
      <c r="A162" s="230" t="s">
        <v>241</v>
      </c>
      <c r="B162" s="231" t="s">
        <v>41</v>
      </c>
      <c r="C162" s="232">
        <v>150000</v>
      </c>
    </row>
    <row r="163" spans="1:3" ht="18.75" x14ac:dyDescent="0.3">
      <c r="A163" s="230" t="s">
        <v>242</v>
      </c>
      <c r="B163" s="231" t="s">
        <v>43</v>
      </c>
      <c r="C163" s="232">
        <v>30000</v>
      </c>
    </row>
    <row r="164" spans="1:3" ht="18.75" x14ac:dyDescent="0.3">
      <c r="A164" s="230" t="s">
        <v>243</v>
      </c>
      <c r="B164" s="231" t="s">
        <v>244</v>
      </c>
      <c r="C164" s="232">
        <v>250000</v>
      </c>
    </row>
    <row r="165" spans="1:3" ht="18.75" x14ac:dyDescent="0.3">
      <c r="A165" s="230" t="s">
        <v>245</v>
      </c>
      <c r="B165" s="231" t="s">
        <v>246</v>
      </c>
      <c r="C165" s="232">
        <v>2000000</v>
      </c>
    </row>
    <row r="166" spans="1:3" ht="18.75" x14ac:dyDescent="0.3">
      <c r="A166" s="230" t="s">
        <v>247</v>
      </c>
      <c r="B166" s="231" t="s">
        <v>16</v>
      </c>
      <c r="C166" s="232">
        <v>1000000</v>
      </c>
    </row>
    <row r="167" spans="1:3" ht="18.75" x14ac:dyDescent="0.3">
      <c r="A167" s="230" t="s">
        <v>248</v>
      </c>
      <c r="B167" s="231" t="s">
        <v>191</v>
      </c>
      <c r="C167" s="232">
        <v>5000</v>
      </c>
    </row>
    <row r="168" spans="1:3" ht="18.75" x14ac:dyDescent="0.3">
      <c r="A168" s="230" t="s">
        <v>249</v>
      </c>
      <c r="B168" s="231" t="s">
        <v>250</v>
      </c>
      <c r="C168" s="232">
        <v>30000</v>
      </c>
    </row>
    <row r="169" spans="1:3" ht="18.75" x14ac:dyDescent="0.3">
      <c r="A169" s="230" t="s">
        <v>251</v>
      </c>
      <c r="B169" s="231" t="s">
        <v>252</v>
      </c>
      <c r="C169" s="232">
        <v>60000</v>
      </c>
    </row>
    <row r="170" spans="1:3" ht="18.75" x14ac:dyDescent="0.3">
      <c r="A170" s="230" t="s">
        <v>253</v>
      </c>
      <c r="B170" s="231" t="s">
        <v>254</v>
      </c>
      <c r="C170" s="232">
        <v>80000</v>
      </c>
    </row>
    <row r="171" spans="1:3" ht="18.75" x14ac:dyDescent="0.3">
      <c r="A171" s="230" t="s">
        <v>255</v>
      </c>
      <c r="B171" s="231" t="s">
        <v>256</v>
      </c>
      <c r="C171" s="232">
        <v>30000</v>
      </c>
    </row>
    <row r="172" spans="1:3" ht="18.75" x14ac:dyDescent="0.3">
      <c r="A172" s="230" t="s">
        <v>257</v>
      </c>
      <c r="B172" s="231" t="s">
        <v>258</v>
      </c>
      <c r="C172" s="232">
        <v>5000</v>
      </c>
    </row>
    <row r="173" spans="1:3" ht="18.75" x14ac:dyDescent="0.3">
      <c r="A173" s="230" t="s">
        <v>259</v>
      </c>
      <c r="B173" s="231" t="s">
        <v>260</v>
      </c>
      <c r="C173" s="232">
        <v>7000</v>
      </c>
    </row>
    <row r="174" spans="1:3" ht="18.75" x14ac:dyDescent="0.3">
      <c r="A174" s="230" t="s">
        <v>261</v>
      </c>
      <c r="B174" s="231" t="s">
        <v>262</v>
      </c>
      <c r="C174" s="232">
        <v>20000</v>
      </c>
    </row>
    <row r="175" spans="1:3" ht="18.75" x14ac:dyDescent="0.3">
      <c r="A175" s="230" t="s">
        <v>263</v>
      </c>
      <c r="B175" s="231" t="s">
        <v>264</v>
      </c>
      <c r="C175" s="232">
        <v>0</v>
      </c>
    </row>
    <row r="176" spans="1:3" ht="18.75" x14ac:dyDescent="0.3">
      <c r="A176" s="230" t="s">
        <v>265</v>
      </c>
      <c r="B176" s="231" t="s">
        <v>266</v>
      </c>
      <c r="C176" s="232">
        <v>150000</v>
      </c>
    </row>
    <row r="177" spans="1:3" ht="18.75" x14ac:dyDescent="0.3">
      <c r="A177" s="234" t="s">
        <v>267</v>
      </c>
      <c r="B177" s="235" t="s">
        <v>268</v>
      </c>
      <c r="C177" s="232">
        <v>150000</v>
      </c>
    </row>
    <row r="178" spans="1:3" ht="18.75" x14ac:dyDescent="0.3">
      <c r="A178" s="234" t="s">
        <v>269</v>
      </c>
      <c r="B178" s="235" t="s">
        <v>270</v>
      </c>
      <c r="C178" s="232">
        <v>50000</v>
      </c>
    </row>
    <row r="179" spans="1:3" ht="18.75" x14ac:dyDescent="0.3">
      <c r="A179" s="234" t="s">
        <v>271</v>
      </c>
      <c r="B179" s="235" t="s">
        <v>272</v>
      </c>
      <c r="C179" s="232">
        <v>100000</v>
      </c>
    </row>
    <row r="180" spans="1:3" ht="18.75" x14ac:dyDescent="0.3">
      <c r="A180" s="234" t="s">
        <v>273</v>
      </c>
      <c r="B180" s="235" t="s">
        <v>274</v>
      </c>
      <c r="C180" s="232">
        <v>15000</v>
      </c>
    </row>
    <row r="181" spans="1:3" ht="18.75" x14ac:dyDescent="0.3">
      <c r="A181" s="234" t="s">
        <v>275</v>
      </c>
      <c r="B181" s="235" t="s">
        <v>276</v>
      </c>
      <c r="C181" s="232">
        <v>500000</v>
      </c>
    </row>
    <row r="182" spans="1:3" ht="18.75" x14ac:dyDescent="0.3">
      <c r="A182" s="234" t="s">
        <v>277</v>
      </c>
      <c r="B182" s="235" t="s">
        <v>278</v>
      </c>
      <c r="C182" s="236">
        <v>30000</v>
      </c>
    </row>
    <row r="183" spans="1:3" ht="21.75" thickBot="1" x14ac:dyDescent="0.4">
      <c r="A183" s="237">
        <v>6171</v>
      </c>
      <c r="B183" s="237" t="s">
        <v>279</v>
      </c>
      <c r="C183" s="238">
        <f>SUM(C140:C172, C173:C182)</f>
        <v>11657000</v>
      </c>
    </row>
    <row r="184" spans="1:3" ht="18.75" x14ac:dyDescent="0.3">
      <c r="A184" s="239" t="s">
        <v>280</v>
      </c>
      <c r="B184" s="240" t="s">
        <v>281</v>
      </c>
      <c r="C184" s="241">
        <v>5000</v>
      </c>
    </row>
    <row r="185" spans="1:3" ht="18.75" x14ac:dyDescent="0.3">
      <c r="A185" s="239" t="s">
        <v>282</v>
      </c>
      <c r="B185" s="240" t="s">
        <v>283</v>
      </c>
      <c r="C185" s="241">
        <v>5000</v>
      </c>
    </row>
    <row r="186" spans="1:3" ht="18.75" x14ac:dyDescent="0.3">
      <c r="A186" s="239" t="s">
        <v>284</v>
      </c>
      <c r="B186" s="240" t="s">
        <v>285</v>
      </c>
      <c r="C186" s="242">
        <v>5000</v>
      </c>
    </row>
    <row r="187" spans="1:3" ht="18.75" x14ac:dyDescent="0.3">
      <c r="A187" s="239" t="s">
        <v>286</v>
      </c>
      <c r="B187" s="240" t="s">
        <v>287</v>
      </c>
      <c r="C187" s="242">
        <v>5000</v>
      </c>
    </row>
    <row r="188" spans="1:3" ht="21.75" thickBot="1" x14ac:dyDescent="0.4">
      <c r="A188" s="243">
        <v>6221</v>
      </c>
      <c r="B188" s="243" t="s">
        <v>288</v>
      </c>
      <c r="C188" s="244">
        <f>SUM(C184:C187)</f>
        <v>20000</v>
      </c>
    </row>
    <row r="189" spans="1:3" ht="18.75" x14ac:dyDescent="0.3">
      <c r="A189" s="245" t="s">
        <v>289</v>
      </c>
      <c r="B189" s="246" t="s">
        <v>290</v>
      </c>
      <c r="C189" s="247">
        <v>10000</v>
      </c>
    </row>
    <row r="190" spans="1:3" ht="21.75" thickBot="1" x14ac:dyDescent="0.4">
      <c r="A190" s="248">
        <v>6402</v>
      </c>
      <c r="B190" s="248" t="s">
        <v>291</v>
      </c>
      <c r="C190" s="249">
        <f>SUM(C189)</f>
        <v>10000</v>
      </c>
    </row>
    <row r="191" spans="1:3" ht="18.75" x14ac:dyDescent="0.3">
      <c r="A191" s="245" t="s">
        <v>292</v>
      </c>
      <c r="B191" s="246" t="s">
        <v>293</v>
      </c>
      <c r="C191" s="247">
        <v>6000</v>
      </c>
    </row>
    <row r="192" spans="1:3" ht="21.75" thickBot="1" x14ac:dyDescent="0.4">
      <c r="A192" s="248">
        <v>6409</v>
      </c>
      <c r="B192" s="248" t="s">
        <v>294</v>
      </c>
      <c r="C192" s="249">
        <f>SUM(C191)</f>
        <v>6000</v>
      </c>
    </row>
    <row r="193" spans="1:3" ht="18.75" x14ac:dyDescent="0.3">
      <c r="A193" s="250" t="s">
        <v>295</v>
      </c>
      <c r="B193" s="251" t="s">
        <v>296</v>
      </c>
      <c r="C193" s="252">
        <v>80000</v>
      </c>
    </row>
    <row r="194" spans="1:3" ht="21.75" thickBot="1" x14ac:dyDescent="0.4">
      <c r="A194" s="253">
        <v>6399</v>
      </c>
      <c r="B194" s="254" t="s">
        <v>297</v>
      </c>
      <c r="C194" s="255">
        <f>SUM(C193)</f>
        <v>80000</v>
      </c>
    </row>
    <row r="195" spans="1:3" ht="18.75" x14ac:dyDescent="0.3">
      <c r="A195" s="256" t="s">
        <v>298</v>
      </c>
      <c r="B195" s="257" t="s">
        <v>299</v>
      </c>
      <c r="C195" s="258"/>
    </row>
    <row r="196" spans="1:3" ht="18.75" x14ac:dyDescent="0.3">
      <c r="A196" s="259" t="s">
        <v>273</v>
      </c>
      <c r="B196" s="260" t="s">
        <v>20</v>
      </c>
      <c r="C196" s="212">
        <v>0</v>
      </c>
    </row>
    <row r="197" spans="1:3" ht="18.75" x14ac:dyDescent="0.3">
      <c r="A197" s="261" t="s">
        <v>50</v>
      </c>
      <c r="B197" s="262" t="s">
        <v>300</v>
      </c>
      <c r="C197" s="212"/>
    </row>
    <row r="198" spans="1:3" ht="18.75" x14ac:dyDescent="0.3">
      <c r="A198" s="263"/>
      <c r="B198" s="260"/>
      <c r="C198" s="212"/>
    </row>
    <row r="199" spans="1:3" ht="21.75" thickBot="1" x14ac:dyDescent="0.4">
      <c r="A199" s="264"/>
      <c r="B199" s="265" t="s">
        <v>301</v>
      </c>
      <c r="C199" s="215">
        <f>SUM(C196:C198)</f>
        <v>0</v>
      </c>
    </row>
    <row r="200" spans="1:3" ht="18.75" x14ac:dyDescent="0.3">
      <c r="A200" s="266" t="s">
        <v>302</v>
      </c>
      <c r="B200" s="267" t="s">
        <v>303</v>
      </c>
      <c r="C200" s="258">
        <v>50000</v>
      </c>
    </row>
    <row r="201" spans="1:3" ht="21.75" thickBot="1" x14ac:dyDescent="0.4">
      <c r="A201" s="268">
        <v>6320</v>
      </c>
      <c r="B201" s="269" t="s">
        <v>303</v>
      </c>
      <c r="C201" s="215">
        <f>SUM(C200)</f>
        <v>50000</v>
      </c>
    </row>
    <row r="202" spans="1:3" ht="18.75" x14ac:dyDescent="0.3">
      <c r="A202" s="270">
        <v>8124</v>
      </c>
      <c r="B202" s="271" t="s">
        <v>304</v>
      </c>
      <c r="C202" s="258">
        <v>3800000</v>
      </c>
    </row>
    <row r="203" spans="1:3" ht="21.75" thickBot="1" x14ac:dyDescent="0.4">
      <c r="A203" s="272">
        <v>8124</v>
      </c>
      <c r="B203" s="273" t="s">
        <v>305</v>
      </c>
      <c r="C203" s="215">
        <f>SUM(C202)</f>
        <v>3800000</v>
      </c>
    </row>
    <row r="204" spans="1:3" ht="18.75" x14ac:dyDescent="0.3">
      <c r="A204" s="274" t="s">
        <v>306</v>
      </c>
      <c r="B204" s="271" t="s">
        <v>307</v>
      </c>
      <c r="C204" s="258">
        <v>5904500</v>
      </c>
    </row>
    <row r="205" spans="1:3" ht="21.75" thickBot="1" x14ac:dyDescent="0.4">
      <c r="A205" s="272" t="s">
        <v>306</v>
      </c>
      <c r="B205" s="273" t="s">
        <v>308</v>
      </c>
      <c r="C205" s="215">
        <f>SUM(C204)</f>
        <v>5904500</v>
      </c>
    </row>
    <row r="206" spans="1:3" ht="19.5" thickBot="1" x14ac:dyDescent="0.35">
      <c r="A206" s="275"/>
      <c r="B206" s="276"/>
      <c r="C206" s="277"/>
    </row>
    <row r="207" spans="1:3" ht="24" thickBot="1" x14ac:dyDescent="0.4">
      <c r="A207" s="278"/>
      <c r="B207" s="279" t="s">
        <v>309</v>
      </c>
      <c r="C207" s="280">
        <f>SUM(C6,C12,C14,C31,C36,C38,C43,C46,C48,C59,C77,C79,C83,C85,C90,C95,C98,C100,C103,C105,C109,C111,C120,C128,C133,C139,C183,C188,C190,C192,C194,C199,C201,C203,C205+C16)</f>
        <v>72184000</v>
      </c>
    </row>
    <row r="208" spans="1:3" ht="21" x14ac:dyDescent="0.35">
      <c r="A208" s="281"/>
      <c r="B208" s="282"/>
      <c r="C208" s="283"/>
    </row>
  </sheetData>
  <sheetProtection algorithmName="SHA-512" hashValue="vaq/DLviTpTZq8YEAW26Rwl6NexcwWLvHA1RlZgcYWzWl2y+qKXueKkFJ+WoWt75Cc9w9Xf4n+aKMw9Vkq7J+A==" saltValue="sOa2Vdep0TsWkCReAzR0dA==" spinCount="100000" sheet="1" objects="1" scenarios="1" selectLockedCells="1" selectUnlockedCells="1"/>
  <mergeCells count="3">
    <mergeCell ref="A1:B1"/>
    <mergeCell ref="B2:B3"/>
    <mergeCell ref="B80:B8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Lestly</dc:creator>
  <cp:lastModifiedBy>Patrik Lestly</cp:lastModifiedBy>
  <dcterms:created xsi:type="dcterms:W3CDTF">2025-12-18T09:04:05Z</dcterms:created>
  <dcterms:modified xsi:type="dcterms:W3CDTF">2025-12-18T09:04:50Z</dcterms:modified>
</cp:coreProperties>
</file>